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Disponibilità" sheetId="1" r:id="rId1"/>
  </sheets>
  <calcPr calcId="152511"/>
</workbook>
</file>

<file path=xl/calcChain.xml><?xml version="1.0" encoding="utf-8"?>
<calcChain xmlns="http://schemas.openxmlformats.org/spreadsheetml/2006/main">
  <c r="W146" i="1" l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30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69" i="1"/>
  <c r="W126" i="1" s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50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27" i="1"/>
  <c r="W18" i="1"/>
  <c r="W19" i="1"/>
  <c r="W20" i="1"/>
  <c r="W21" i="1"/>
  <c r="W22" i="1"/>
  <c r="W17" i="1"/>
  <c r="W23" i="1" s="1"/>
  <c r="W12" i="1"/>
  <c r="W13" i="1" s="1"/>
  <c r="W5" i="1"/>
  <c r="W6" i="1"/>
  <c r="W7" i="1"/>
  <c r="W4" i="1"/>
  <c r="W65" i="1" l="1"/>
  <c r="W46" i="1"/>
  <c r="W145" i="1"/>
  <c r="W8" i="1"/>
</calcChain>
</file>

<file path=xl/sharedStrings.xml><?xml version="1.0" encoding="utf-8"?>
<sst xmlns="http://schemas.openxmlformats.org/spreadsheetml/2006/main" count="473" uniqueCount="288">
  <si>
    <t>A.CAPISP</t>
  </si>
  <si>
    <t>Immagini</t>
  </si>
  <si>
    <t>Articolo</t>
  </si>
  <si>
    <t>Descrizione</t>
  </si>
  <si>
    <t>XS</t>
  </si>
  <si>
    <t>S</t>
  </si>
  <si>
    <t>M</t>
  </si>
  <si>
    <t>L</t>
  </si>
  <si>
    <t>XL</t>
  </si>
  <si>
    <t>XXL</t>
  </si>
  <si>
    <t>Totale</t>
  </si>
  <si>
    <t>VN000NDPD451500</t>
  </si>
  <si>
    <t>Slip Stream Vest - Lavender Mist</t>
  </si>
  <si>
    <t>VN000NDSBLK1</t>
  </si>
  <si>
    <t>Epitome Q-Zip Jacket  - BLACK</t>
  </si>
  <si>
    <t>VN0A3WF1BLK1001</t>
  </si>
  <si>
    <t>MN DRILL CHORE COAT - Black</t>
  </si>
  <si>
    <t>VN0A7YK5BLK1</t>
  </si>
  <si>
    <t>MTE Foundry Puff MUSIC ACADEMY  - BLACK</t>
  </si>
  <si>
    <t>Totale A.CAPISP</t>
  </si>
  <si>
    <t>CAMICIA M/L</t>
  </si>
  <si>
    <t>VN0A3HL3DAO1300</t>
  </si>
  <si>
    <t>MN MONTEREY III - DARK FOREST/ELM</t>
  </si>
  <si>
    <t>Totale CAMICIA M/L</t>
  </si>
  <si>
    <t>GIACCA</t>
  </si>
  <si>
    <t>VN000FWF1O71001</t>
  </si>
  <si>
    <t>DRILL CHORE COAT SHERPA II - Asphalt</t>
  </si>
  <si>
    <t>VN000GDYCUQ1300</t>
  </si>
  <si>
    <t>SPITFIRE WHEELS VEST - Gothic Olive</t>
  </si>
  <si>
    <t>VN000JY1KOU1001</t>
  </si>
  <si>
    <t>Crazy Eddy Baseball Jacket - BLACK/ASPHALT</t>
  </si>
  <si>
    <t>VN0A456Z1M71200</t>
  </si>
  <si>
    <t>MN DRILL CHORE COAT LINED - Golden Brown</t>
  </si>
  <si>
    <t>VN0A456ZBLK1001</t>
  </si>
  <si>
    <t>MN DRILL CHORE COAT LINED - Black</t>
  </si>
  <si>
    <t>VN0A7SDRBZ01300</t>
  </si>
  <si>
    <t>Drill Chore Coat Corduroy II - DEEP FOREST</t>
  </si>
  <si>
    <t>Totale GIACCA</t>
  </si>
  <si>
    <t>I.MFELPE</t>
  </si>
  <si>
    <t>FELPE</t>
  </si>
  <si>
    <t>VN000GE6CJL1300</t>
  </si>
  <si>
    <t>CRASH STACK LOOSE PO - ICEBERG GREEN</t>
  </si>
  <si>
    <t>VN000GEC7BF1200</t>
  </si>
  <si>
    <t>FOREVER TIEDYE PO - russet brown</t>
  </si>
  <si>
    <t>VN000GEEBLK1001</t>
  </si>
  <si>
    <t>VD BOX PO - Black</t>
  </si>
  <si>
    <t>VN000GEECR61200</t>
  </si>
  <si>
    <t>VD BOX PO - COFFEE LIQUEUR</t>
  </si>
  <si>
    <t>VN000GEKFLM1600</t>
  </si>
  <si>
    <t>SPITFIRE WHEELS PO - Flame</t>
  </si>
  <si>
    <t>VN000H8Z1CI1001</t>
  </si>
  <si>
    <t>ESSENTIAL RELAXED PO - Dark Forest</t>
  </si>
  <si>
    <t>VN000HNUD3Z1300</t>
  </si>
  <si>
    <t>Core Basic Pullover - Elm</t>
  </si>
  <si>
    <t>VN000HP5BLK1001</t>
  </si>
  <si>
    <t>Rattler Loose PO - Black</t>
  </si>
  <si>
    <t>VN000HPQ9JC1</t>
  </si>
  <si>
    <t>Spray On Loose Crew - Bungee Cord</t>
  </si>
  <si>
    <t>VN000HPSBLK1001</t>
  </si>
  <si>
    <t>CARLO POLAR FLEECE LOOSE CREW - Black</t>
  </si>
  <si>
    <t>VN000JD3FS81100</t>
  </si>
  <si>
    <t>Skate Blurb PO Hooded Fleece - marshmallow</t>
  </si>
  <si>
    <t>VN000JE6BLK1</t>
  </si>
  <si>
    <t>Reggie Loose PO - BLACK</t>
  </si>
  <si>
    <t>VN000JE6D3Z1</t>
  </si>
  <si>
    <t>Reggie Loose PO  - ELM</t>
  </si>
  <si>
    <t>VN000JKR1QI1020</t>
  </si>
  <si>
    <t>OG SUMMER LOOSE PO - Light Grey Heather</t>
  </si>
  <si>
    <t>VN000JKSRHT1300</t>
  </si>
  <si>
    <t>HOPE FOR WAVES LOOSE PO - SULPHUR SPRING</t>
  </si>
  <si>
    <t>VN000JSN7YO1200</t>
  </si>
  <si>
    <t>SPRAY ON LOOSE PO - BITTER CHOCOLATE</t>
  </si>
  <si>
    <t>VN000JSNBLK1001</t>
  </si>
  <si>
    <t>SPRAY ON LOOSE PO - Black</t>
  </si>
  <si>
    <t>VN000KJ02N11250</t>
  </si>
  <si>
    <t>TRUE WAVES CLASSIC FT PO - oatmeal</t>
  </si>
  <si>
    <t>VN000KVUBLK1001</t>
  </si>
  <si>
    <t>CHECKER LOGO GFX LOOSE PO - Black</t>
  </si>
  <si>
    <t>Totale FELPE</t>
  </si>
  <si>
    <t>I.T-SHIRT</t>
  </si>
  <si>
    <t>T-SHIRT</t>
  </si>
  <si>
    <t>VN0008TUFLM1600</t>
  </si>
  <si>
    <t>AVE SS TEE - Flame</t>
  </si>
  <si>
    <t>VN000G3W1CI1001</t>
  </si>
  <si>
    <t>OFF THE WALL II SS - Dark Forest</t>
  </si>
  <si>
    <t>VN000G3WATH1020</t>
  </si>
  <si>
    <t>OFF THE WALL II SS - Athletic Heather</t>
  </si>
  <si>
    <t>VN000G44BLK1001</t>
  </si>
  <si>
    <t>WORMHOLE WARPED SS TEE - Black</t>
  </si>
  <si>
    <t>VN000G44WHT1100</t>
  </si>
  <si>
    <t>WORMHOLE WARPED SS TEE - White</t>
  </si>
  <si>
    <t>VN000G475QJ1200</t>
  </si>
  <si>
    <t>VANS ARCHED SS TEE - ANTELOPE</t>
  </si>
  <si>
    <t>VN000G65BLK1001</t>
  </si>
  <si>
    <t>FIERY FRIEND SS TEE - Black</t>
  </si>
  <si>
    <t>VN000GGGZ281</t>
  </si>
  <si>
    <t>VANS CLASSIC - Burgundy/White</t>
  </si>
  <si>
    <t>VN000GGGZ281500</t>
  </si>
  <si>
    <t>VN000HY3BLK1001</t>
  </si>
  <si>
    <t>Bubble Camo Drop V Fill SS Crew Tee-B - Black</t>
  </si>
  <si>
    <t>VN000KHTBLK1001</t>
  </si>
  <si>
    <t>TRUE WAVES CLASSIC SS - Black</t>
  </si>
  <si>
    <t>VN0A3CZE4MG1001</t>
  </si>
  <si>
    <t>LEFT CHEST LOGO TEE - Incense</t>
  </si>
  <si>
    <t>VN0A3CZED3Z1300</t>
  </si>
  <si>
    <t>LEFT CHEST LOGO TEE - Elm</t>
  </si>
  <si>
    <t>VN0A49LC11E1500</t>
  </si>
  <si>
    <t>MN LEFT CHEST HIT LS - gothic grape</t>
  </si>
  <si>
    <t>VN0A7TLGBLK1001</t>
  </si>
  <si>
    <t>LEFT CHEST LOGO II SS - Black</t>
  </si>
  <si>
    <t>Totale T-SHIRT</t>
  </si>
  <si>
    <t>L.SCARPE</t>
  </si>
  <si>
    <t>075</t>
  </si>
  <si>
    <t>080</t>
  </si>
  <si>
    <t>085</t>
  </si>
  <si>
    <t>090</t>
  </si>
  <si>
    <t>095</t>
  </si>
  <si>
    <t>100</t>
  </si>
  <si>
    <t>045</t>
  </si>
  <si>
    <t>055</t>
  </si>
  <si>
    <t>060</t>
  </si>
  <si>
    <t>065</t>
  </si>
  <si>
    <t>070</t>
  </si>
  <si>
    <t>105</t>
  </si>
  <si>
    <t>110</t>
  </si>
  <si>
    <t>115</t>
  </si>
  <si>
    <t>120</t>
  </si>
  <si>
    <t>130</t>
  </si>
  <si>
    <t>040</t>
  </si>
  <si>
    <t>050</t>
  </si>
  <si>
    <t>035</t>
  </si>
  <si>
    <t>VN0005UFBY11</t>
  </si>
  <si>
    <t>UA Old Skool PIG SUEDE - SHADOW</t>
  </si>
  <si>
    <t>VN0005UZBKA1001</t>
  </si>
  <si>
    <t>BMX Old Skool - BLACK/BLACK</t>
  </si>
  <si>
    <t>VN0007NT4QU1600</t>
  </si>
  <si>
    <t>UA Old Skool - SECRET LOVER PORT ROYALE</t>
  </si>
  <si>
    <t>VN0007P2CD31100</t>
  </si>
  <si>
    <t>Lowland CC JMP R - VINTAGE MARSHMALLOW</t>
  </si>
  <si>
    <t>VN0009PVB9M1</t>
  </si>
  <si>
    <t>Authentic -  BLACK/GUM</t>
  </si>
  <si>
    <t>VN0009PVB9M1001</t>
  </si>
  <si>
    <t>Authentic - BLACK/GUM</t>
  </si>
  <si>
    <t>VN0009QCNWH1200</t>
  </si>
  <si>
    <t>Knu Skool - BROWN/WHITE</t>
  </si>
  <si>
    <t>VN000BCEBJA1500</t>
  </si>
  <si>
    <t>MTE UltraRange Neo VR3 - PORT/TRUE WHITE</t>
  </si>
  <si>
    <t>VN000BCERP91020</t>
  </si>
  <si>
    <t>MTE UltraRange Neo VR3 - ASPHALT/WHITE</t>
  </si>
  <si>
    <t>VN000BVZFRL1100</t>
  </si>
  <si>
    <t>Classic Slip-On - Get Outdoors classic white/true</t>
  </si>
  <si>
    <t>VN000BW5BGS1200</t>
  </si>
  <si>
    <t>Authentic - TRI POP BROWN/GREEN</t>
  </si>
  <si>
    <t>VN000BW5LSV1700</t>
  </si>
  <si>
    <t>Authentic - COLOR THEORY GOLDEN GLOW</t>
  </si>
  <si>
    <t>VN000BW5OLV1300</t>
  </si>
  <si>
    <t>Authentic - PRIMAVERA PAISLEY OLIVE</t>
  </si>
  <si>
    <t>VN000BWBBP11100</t>
  </si>
  <si>
    <t>Lowland CC - MIXED POP MARSHMALLOW/MULTI</t>
  </si>
  <si>
    <t>VN000BWBCJD1100</t>
  </si>
  <si>
    <t>Lowland CC - VINTAGE SPORT WHITE</t>
  </si>
  <si>
    <t>VN000CBTAHY1100</t>
  </si>
  <si>
    <t>Skate Lizzie Low - VINTAGE WHITE/BLACK</t>
  </si>
  <si>
    <t>VN000CNG4QU1600</t>
  </si>
  <si>
    <t>LX Old Skool - LX PIG SUEDE PORT ROYALE</t>
  </si>
  <si>
    <t>VN000CQ96BT1001</t>
  </si>
  <si>
    <t>Knu Mid - BLACK/TRUE WHITE</t>
  </si>
  <si>
    <t>VN000CR2BLK1</t>
  </si>
  <si>
    <t>Authentic Creeper Grunge Core -  BLACK</t>
  </si>
  <si>
    <t>VN000CR511S1200</t>
  </si>
  <si>
    <t>Old Skool - Kangaroo/Black</t>
  </si>
  <si>
    <t>VN000CR54MG1001</t>
  </si>
  <si>
    <t>Old Skool - PIG SUEDE INCENSE</t>
  </si>
  <si>
    <t>VN000CRPD3Z1</t>
  </si>
  <si>
    <t>Knu Skool SUEDE - ELM</t>
  </si>
  <si>
    <t>VN000CRTCJ71</t>
  </si>
  <si>
    <t>Authentic Wood Block - WHITE</t>
  </si>
  <si>
    <t>VN000CS0BGF1</t>
  </si>
  <si>
    <t>Knu Skool PIG SUEDE - GRAY</t>
  </si>
  <si>
    <t>VN000CS0BGF1020</t>
  </si>
  <si>
    <t>Knu Skool - PIG SUEDE GRAY</t>
  </si>
  <si>
    <t>VN000CS0M8I1</t>
  </si>
  <si>
    <t>Knu Skool PIG SUEDE - GRAY MIST</t>
  </si>
  <si>
    <t>VN000CT7DKK1200</t>
  </si>
  <si>
    <t>MTE Authentic Reissue 44 - SALT WASH DARK KHAKI</t>
  </si>
  <si>
    <t>VN000CTCOVM1100</t>
  </si>
  <si>
    <t>MTE Slip-On Reissue 98 - MARSHMALLOW/GUM</t>
  </si>
  <si>
    <t>VN000CTDQJM1</t>
  </si>
  <si>
    <t>Sport Low - MARSHMALLOW/WHITE</t>
  </si>
  <si>
    <t>VN000CTDYY21</t>
  </si>
  <si>
    <t>Sport Low GUM POP - WHITE/NAVY</t>
  </si>
  <si>
    <t>VN000CVT6BT1</t>
  </si>
  <si>
    <t>MTE Sk8-Hi Waterproof - BLACK/TRUE WHITE</t>
  </si>
  <si>
    <t>VN000CWDCRM1250</t>
  </si>
  <si>
    <t>MTE UltraRange EXO SE - SPECKLE CREAM</t>
  </si>
  <si>
    <t>VN000CZK9JC1001</t>
  </si>
  <si>
    <t>Authentic Lux - LEATHER BUNGEE CORD</t>
  </si>
  <si>
    <t>VN000CZKBLK1001</t>
  </si>
  <si>
    <t>Authentic Lux - BLACK</t>
  </si>
  <si>
    <t>VN000D096RJ1</t>
  </si>
  <si>
    <t>Sport Low 2-TONE SUEDE - PHANTOM</t>
  </si>
  <si>
    <t>VN000D096RJ1001</t>
  </si>
  <si>
    <t>Sport Low - 2-TONE SUEDE PHANTOM</t>
  </si>
  <si>
    <t>VN000D09CIB1300</t>
  </si>
  <si>
    <t>Sport Low - COLOR THEORY PESTO</t>
  </si>
  <si>
    <t>VN000D09CJE1</t>
  </si>
  <si>
    <t>Sport Low Gum - Multi BLUE</t>
  </si>
  <si>
    <t>VN000D09D411</t>
  </si>
  <si>
    <t>Sport Low Joyride - IBIZA BLUE</t>
  </si>
  <si>
    <t>VN000D09D411400</t>
  </si>
  <si>
    <t>Sport Low - Joyride Ibiza Blue</t>
  </si>
  <si>
    <t>VN000D09D4C1</t>
  </si>
  <si>
    <t>Sport Low - TURKISH COFFEE</t>
  </si>
  <si>
    <t>VN000D0ECCZ1100</t>
  </si>
  <si>
    <t>Old Skool Lowpro - MARSHMALLOW</t>
  </si>
  <si>
    <t>VN000D269X11</t>
  </si>
  <si>
    <t>Hylane - BLACK/WHITE/GUM</t>
  </si>
  <si>
    <t>VN000D269X11001</t>
  </si>
  <si>
    <t>VN000D26B9M1001</t>
  </si>
  <si>
    <t>Hylane - BLACK/GUM</t>
  </si>
  <si>
    <t>VN000JRAPBQ1020</t>
  </si>
  <si>
    <t>UA Authentic - Pewter/Black</t>
  </si>
  <si>
    <t>VN000QER5U81</t>
  </si>
  <si>
    <t>UA Authentic  -  PORT ROYALE/BLACK</t>
  </si>
  <si>
    <t>VN000QER5U81600</t>
  </si>
  <si>
    <t>UA Authentic - port royale/black</t>
  </si>
  <si>
    <t>VN0A2Z32OVM1100</t>
  </si>
  <si>
    <t>Skate Old Skool - MARSHMALLOW/GUM</t>
  </si>
  <si>
    <t>VN0A2Z3QNGM1400</t>
  </si>
  <si>
    <t>Skate Chukka Low Sidestripe - NAVY/GUM</t>
  </si>
  <si>
    <t>VN0A36EMC4R1001</t>
  </si>
  <si>
    <t>MN Ward - (Suede Canvas)</t>
  </si>
  <si>
    <t>VN0A38G1ODJ1</t>
  </si>
  <si>
    <t>UA Old Skool (CLASSIC TUMBLE) - TRUEWHITE</t>
  </si>
  <si>
    <t>VN0A38G1ODJ1001</t>
  </si>
  <si>
    <t>UA Old Skool (CLASSIC TUMBLE) - TRUE WHITE</t>
  </si>
  <si>
    <t>VN0A3IUNIJU1001</t>
  </si>
  <si>
    <t>WM Ward - (SUEDE/CANVAS)B</t>
  </si>
  <si>
    <t>VN0A3MTFW421100</t>
  </si>
  <si>
    <t>MN Doheny - (TRIPLE WHITE) WHITE</t>
  </si>
  <si>
    <t>VN0A3TLC1871001</t>
  </si>
  <si>
    <t>WM Ward Platform - (Canvas) Black/White</t>
  </si>
  <si>
    <t>VN0A5FCAZR61200</t>
  </si>
  <si>
    <t>Skate Slip-On - CHOCOLATE BROWN</t>
  </si>
  <si>
    <t>Totale L.SCARPE</t>
  </si>
  <si>
    <t>M.ACCESSORI</t>
  </si>
  <si>
    <t>ACCESSORI</t>
  </si>
  <si>
    <t>951</t>
  </si>
  <si>
    <t>659</t>
  </si>
  <si>
    <t>OS</t>
  </si>
  <si>
    <t>LXL</t>
  </si>
  <si>
    <t>SM</t>
  </si>
  <si>
    <t>VN0008NSLKZ1400</t>
  </si>
  <si>
    <t>MUSIC ACADEMY CREW - dress blues</t>
  </si>
  <si>
    <t>VN0008NUYB21100</t>
  </si>
  <si>
    <t>DUSK DOWNER CREW - White/Black</t>
  </si>
  <si>
    <t>VN000EZRCLH1300</t>
  </si>
  <si>
    <t>IMBLER CUFF BEANIE - SHADOW LIME</t>
  </si>
  <si>
    <t>VN000F0KBZ01300</t>
  </si>
  <si>
    <t>OUTER CREW - DEEP FOREST</t>
  </si>
  <si>
    <t>VN000F0QBLK1001</t>
  </si>
  <si>
    <t>WINDING ROAD CREW - Black</t>
  </si>
  <si>
    <t>VN000F0T5QJ1200</t>
  </si>
  <si>
    <t>Checkerboard Crew - ANTELOPE</t>
  </si>
  <si>
    <t>VN000F0UCG41001</t>
  </si>
  <si>
    <t>Vans Drop V Crew - surf the web</t>
  </si>
  <si>
    <t>VN000F0VBLK1001</t>
  </si>
  <si>
    <t>VANS SKATE CREW - Black</t>
  </si>
  <si>
    <t>VN000GKFCR61200</t>
  </si>
  <si>
    <t>QUICK HIT STRUCTURED JOCKEY - COFFEE LIQUEUR</t>
  </si>
  <si>
    <t>VN000GM0BLK1001</t>
  </si>
  <si>
    <t>LEVEL UP II BUCKET - Black</t>
  </si>
  <si>
    <t>VN000GM4BDX1300</t>
  </si>
  <si>
    <t>FRESH SCRIPT CREW - BISTRO GREEN</t>
  </si>
  <si>
    <t>VN000GM84MG1001</t>
  </si>
  <si>
    <t>LEWIS MILLS CREW - Incense</t>
  </si>
  <si>
    <t>VN0A3H3NRLM1600</t>
  </si>
  <si>
    <t>MN CHECKERBOARD CREW II (6.5-9, 1PK) - RED-WHITE C</t>
  </si>
  <si>
    <t>VN0A4TQHZIA1001</t>
  </si>
  <si>
    <t>MN FLAME CHECK CREW (6.5-9, 1P) - BLACK/WHITE CHEC</t>
  </si>
  <si>
    <t>VN0A4TQIZIA1001</t>
  </si>
  <si>
    <t>MN FLAME CHECK CREW (9.5-13, 1P) - BLACK/WHITE CHE</t>
  </si>
  <si>
    <t>Totale ACCESSORI</t>
  </si>
  <si>
    <t>WHP</t>
  </si>
  <si>
    <t>RHP</t>
  </si>
  <si>
    <t>Gender</t>
  </si>
  <si>
    <t>Mens</t>
  </si>
  <si>
    <t>Womens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</si>
</sst>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-* #,##0.00\ [$€-410]_-;\-* #,##0.00\ [$€-410]_-;_-* &quot;-&quot;??\ [$€-410]_-;_-@_-"/>
  </numFmts>
  <fonts count="9">
    <font>
      <sz val="11"/>
      <name val="Aptos Narrow"/>
      <family val="2"/>
    </font>
    <font>
      <sz val="11"/>
      <color indexed="8"/>
      <name val="Aptos Narrow"/>
      <family val="2"/>
    </font>
    <font>
      <sz val="11"/>
      <name val="Aptos Narrow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Aptos Narrow"/>
      <family val="2"/>
    </font>
    <font>
      <sz val="11"/>
      <color theme="1"/>
      <name val="Aptos Narrow"/>
      <family val="2"/>
    </font>
  </fonts>
  <fills count="8">
    <fill>
      <patternFill patternType="none"/>
    </fill>
    <fill>
      <patternFill patternType="gray125"/>
    </fill>
    <fill>
      <patternFill patternType="solid">
        <fgColor indexed="47"/>
        <bgColor indexed="22"/>
      </patternFill>
    </fill>
    <fill>
      <patternFill patternType="solid">
        <fgColor indexed="31"/>
        <b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0" fontId="8" fillId="0" borderId="0"/>
    <xf numFmtId="0" fontId="7" fillId="0" borderId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47">
    <xf numFmtId="0" fontId="0" fillId="0" borderId="0" xfId="0"/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0" fillId="0" borderId="0" xfId="0" applyAlignment="1">
      <alignment wrapText="1"/>
    </xf>
    <xf numFmtId="0" fontId="3" fillId="2" borderId="1" xfId="0" applyFont="1" applyFill="1" applyBorder="1" applyAlignment="1">
      <alignment horizontal="left" vertical="top"/>
    </xf>
    <xf numFmtId="49" fontId="4" fillId="2" borderId="2" xfId="0" applyNumberFormat="1" applyFont="1" applyFill="1" applyBorder="1" applyAlignment="1">
      <alignment horizontal="left" vertical="top"/>
    </xf>
    <xf numFmtId="0" fontId="3" fillId="2" borderId="2" xfId="0" applyFont="1" applyFill="1" applyBorder="1" applyAlignment="1">
      <alignment horizontal="center" vertical="top"/>
    </xf>
    <xf numFmtId="49" fontId="4" fillId="2" borderId="3" xfId="0" applyNumberFormat="1" applyFont="1" applyFill="1" applyBorder="1" applyAlignment="1">
      <alignment horizontal="left" wrapText="1"/>
    </xf>
    <xf numFmtId="49" fontId="4" fillId="2" borderId="3" xfId="0" applyNumberFormat="1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0" borderId="3" xfId="0" applyFont="1" applyBorder="1" applyAlignment="1">
      <alignment horizontal="left" vertical="top"/>
    </xf>
    <xf numFmtId="49" fontId="3" fillId="0" borderId="3" xfId="0" applyNumberFormat="1" applyFont="1" applyBorder="1" applyAlignment="1">
      <alignment horizontal="left" vertical="top"/>
    </xf>
    <xf numFmtId="0" fontId="3" fillId="0" borderId="3" xfId="0" applyFont="1" applyBorder="1" applyAlignment="1">
      <alignment horizontal="center" vertical="top"/>
    </xf>
    <xf numFmtId="1" fontId="3" fillId="0" borderId="3" xfId="0" applyNumberFormat="1" applyFont="1" applyBorder="1" applyAlignment="1">
      <alignment horizontal="center" vertical="top"/>
    </xf>
    <xf numFmtId="1" fontId="3" fillId="0" borderId="3" xfId="0" applyNumberFormat="1" applyFont="1" applyBorder="1" applyAlignment="1">
      <alignment horizontal="right" vertical="top"/>
    </xf>
    <xf numFmtId="0" fontId="3" fillId="2" borderId="3" xfId="0" applyFont="1" applyFill="1" applyBorder="1" applyAlignment="1">
      <alignment horizontal="left" vertical="top"/>
    </xf>
    <xf numFmtId="49" fontId="4" fillId="2" borderId="3" xfId="0" applyNumberFormat="1" applyFont="1" applyFill="1" applyBorder="1" applyAlignment="1">
      <alignment horizontal="left" vertical="top"/>
    </xf>
    <xf numFmtId="1" fontId="4" fillId="2" borderId="3" xfId="0" applyNumberFormat="1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right" vertical="top"/>
    </xf>
    <xf numFmtId="49" fontId="4" fillId="3" borderId="3" xfId="0" applyNumberFormat="1" applyFont="1" applyFill="1" applyBorder="1" applyAlignment="1">
      <alignment horizontal="center" vertical="top" wrapText="1"/>
    </xf>
    <xf numFmtId="1" fontId="3" fillId="4" borderId="3" xfId="0" applyNumberFormat="1" applyFont="1" applyFill="1" applyBorder="1" applyAlignment="1">
      <alignment horizontal="center" vertical="top"/>
    </xf>
    <xf numFmtId="1" fontId="4" fillId="3" borderId="3" xfId="0" applyNumberFormat="1" applyFont="1" applyFill="1" applyBorder="1" applyAlignment="1">
      <alignment horizontal="center" vertical="top"/>
    </xf>
    <xf numFmtId="49" fontId="3" fillId="5" borderId="3" xfId="0" applyNumberFormat="1" applyFont="1" applyFill="1" applyBorder="1" applyAlignment="1">
      <alignment horizontal="left" vertical="top"/>
    </xf>
    <xf numFmtId="0" fontId="6" fillId="6" borderId="4" xfId="2" applyFont="1" applyFill="1" applyBorder="1" applyAlignment="1">
      <alignment horizontal="center" vertical="center"/>
    </xf>
    <xf numFmtId="49" fontId="4" fillId="3" borderId="3" xfId="0" applyNumberFormat="1" applyFont="1" applyFill="1" applyBorder="1" applyAlignment="1">
      <alignment horizontal="center" vertical="center" wrapText="1"/>
    </xf>
    <xf numFmtId="49" fontId="4" fillId="2" borderId="3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49" fontId="4" fillId="2" borderId="2" xfId="0" applyNumberFormat="1" applyFont="1" applyFill="1" applyBorder="1" applyAlignment="1">
      <alignment horizontal="left" vertical="center"/>
    </xf>
    <xf numFmtId="49" fontId="4" fillId="2" borderId="3" xfId="0" applyNumberFormat="1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3" fillId="2" borderId="2" xfId="0" applyFont="1" applyFill="1" applyBorder="1" applyAlignment="1">
      <alignment vertical="center"/>
    </xf>
    <xf numFmtId="0" fontId="5" fillId="0" borderId="3" xfId="3" applyFont="1" applyBorder="1" applyAlignment="1">
      <alignment vertical="top"/>
    </xf>
    <xf numFmtId="1" fontId="3" fillId="0" borderId="3" xfId="0" applyNumberFormat="1" applyFont="1" applyBorder="1" applyAlignment="1">
      <alignment vertical="top"/>
    </xf>
    <xf numFmtId="164" fontId="3" fillId="2" borderId="2" xfId="1" applyNumberFormat="1" applyFont="1" applyFill="1" applyBorder="1" applyAlignment="1">
      <alignment vertical="center"/>
    </xf>
    <xf numFmtId="164" fontId="6" fillId="6" borderId="4" xfId="1" applyNumberFormat="1" applyFont="1" applyFill="1" applyBorder="1" applyAlignment="1">
      <alignment horizontal="center" vertical="center"/>
    </xf>
    <xf numFmtId="164" fontId="5" fillId="7" borderId="3" xfId="3" applyNumberFormat="1" applyFont="1" applyFill="1" applyBorder="1" applyAlignment="1">
      <alignment vertical="top"/>
    </xf>
    <xf numFmtId="164" fontId="3" fillId="0" borderId="3" xfId="1" applyNumberFormat="1" applyFont="1" applyBorder="1" applyAlignment="1">
      <alignment vertical="top"/>
    </xf>
    <xf numFmtId="164" fontId="3" fillId="2" borderId="3" xfId="1" applyNumberFormat="1" applyFont="1" applyFill="1" applyBorder="1" applyAlignment="1">
      <alignment horizontal="right" vertical="top"/>
    </xf>
    <xf numFmtId="164" fontId="3" fillId="0" borderId="0" xfId="0" applyNumberFormat="1" applyFont="1" applyAlignment="1">
      <alignment horizontal="center" vertical="top"/>
    </xf>
    <xf numFmtId="164" fontId="3" fillId="0" borderId="3" xfId="1" applyNumberFormat="1" applyFont="1" applyBorder="1" applyAlignment="1">
      <alignment horizontal="right" vertical="top"/>
    </xf>
    <xf numFmtId="164" fontId="0" fillId="0" borderId="0" xfId="1" applyNumberFormat="1" applyFont="1"/>
    <xf numFmtId="44" fontId="5" fillId="7" borderId="3" xfId="1" applyFont="1" applyFill="1" applyBorder="1" applyAlignment="1">
      <alignment horizontal="right" vertical="top"/>
    </xf>
    <xf numFmtId="44" fontId="5" fillId="0" borderId="3" xfId="1" applyFont="1" applyBorder="1" applyAlignment="1">
      <alignment horizontal="right" vertical="top"/>
    </xf>
    <xf numFmtId="0" fontId="3" fillId="0" borderId="5" xfId="0" applyFont="1" applyBorder="1" applyAlignment="1">
      <alignment horizontal="center" vertical="top"/>
    </xf>
    <xf numFmtId="1" fontId="0" fillId="0" borderId="0" xfId="0" applyNumberFormat="1"/>
  </cellXfs>
  <cellStyles count="6">
    <cellStyle name="Currency" xfId="1" builtinId="4"/>
    <cellStyle name="Normal" xfId="0" builtinId="0"/>
    <cellStyle name="Normale 2" xfId="2"/>
    <cellStyle name="Normale 3" xfId="3"/>
    <cellStyle name="Valuta 2" xfId="4"/>
    <cellStyle name="Valuta 3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110" Type="http://schemas.openxmlformats.org/officeDocument/2006/relationships/image" Target="../media/image110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0</xdr:row>
      <xdr:rowOff>419100</xdr:rowOff>
    </xdr:from>
    <xdr:to>
      <xdr:col>13</xdr:col>
      <xdr:colOff>161925</xdr:colOff>
      <xdr:row>0</xdr:row>
      <xdr:rowOff>1085850</xdr:rowOff>
    </xdr:to>
    <xdr:pic>
      <xdr:nvPicPr>
        <xdr:cNvPr id="1025" name="Immagine 1" descr="Logo Vans: storia del logo più cool per skate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9519" b="21921"/>
        <a:stretch>
          <a:fillRect/>
        </a:stretch>
      </xdr:blipFill>
      <xdr:spPr bwMode="auto">
        <a:xfrm>
          <a:off x="7229475" y="419100"/>
          <a:ext cx="36766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</xdr:row>
      <xdr:rowOff>47625</xdr:rowOff>
    </xdr:from>
    <xdr:to>
      <xdr:col>0</xdr:col>
      <xdr:colOff>1114425</xdr:colOff>
      <xdr:row>4</xdr:row>
      <xdr:rowOff>838200</xdr:rowOff>
    </xdr:to>
    <xdr:pic>
      <xdr:nvPicPr>
        <xdr:cNvPr id="1026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1365"/>
        <a:stretch>
          <a:fillRect/>
        </a:stretch>
      </xdr:blipFill>
      <xdr:spPr bwMode="auto">
        <a:xfrm>
          <a:off x="104775" y="2990850"/>
          <a:ext cx="10096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6</xdr:row>
      <xdr:rowOff>19050</xdr:rowOff>
    </xdr:from>
    <xdr:to>
      <xdr:col>0</xdr:col>
      <xdr:colOff>1019175</xdr:colOff>
      <xdr:row>6</xdr:row>
      <xdr:rowOff>838200</xdr:rowOff>
    </xdr:to>
    <xdr:pic>
      <xdr:nvPicPr>
        <xdr:cNvPr id="1027" name="Picture 1" descr="Picture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1925" y="4733925"/>
          <a:ext cx="857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11</xdr:row>
      <xdr:rowOff>104775</xdr:rowOff>
    </xdr:from>
    <xdr:to>
      <xdr:col>0</xdr:col>
      <xdr:colOff>1133475</xdr:colOff>
      <xdr:row>11</xdr:row>
      <xdr:rowOff>1066800</xdr:rowOff>
    </xdr:to>
    <xdr:pic>
      <xdr:nvPicPr>
        <xdr:cNvPr id="1028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75" y="6886575"/>
          <a:ext cx="10287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16</xdr:row>
      <xdr:rowOff>57150</xdr:rowOff>
    </xdr:from>
    <xdr:to>
      <xdr:col>0</xdr:col>
      <xdr:colOff>1047750</xdr:colOff>
      <xdr:row>16</xdr:row>
      <xdr:rowOff>895350</xdr:rowOff>
    </xdr:to>
    <xdr:pic>
      <xdr:nvPicPr>
        <xdr:cNvPr id="1029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2875" y="9172575"/>
          <a:ext cx="9048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17</xdr:row>
      <xdr:rowOff>95250</xdr:rowOff>
    </xdr:from>
    <xdr:to>
      <xdr:col>0</xdr:col>
      <xdr:colOff>1038225</xdr:colOff>
      <xdr:row>17</xdr:row>
      <xdr:rowOff>857250</xdr:rowOff>
    </xdr:to>
    <xdr:pic>
      <xdr:nvPicPr>
        <xdr:cNvPr id="1030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3825" y="10153650"/>
          <a:ext cx="9144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18</xdr:row>
      <xdr:rowOff>47625</xdr:rowOff>
    </xdr:from>
    <xdr:to>
      <xdr:col>0</xdr:col>
      <xdr:colOff>1057275</xdr:colOff>
      <xdr:row>18</xdr:row>
      <xdr:rowOff>895350</xdr:rowOff>
    </xdr:to>
    <xdr:pic>
      <xdr:nvPicPr>
        <xdr:cNvPr id="1031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2875" y="11049000"/>
          <a:ext cx="9144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19</xdr:row>
      <xdr:rowOff>19050</xdr:rowOff>
    </xdr:from>
    <xdr:to>
      <xdr:col>0</xdr:col>
      <xdr:colOff>1104900</xdr:colOff>
      <xdr:row>19</xdr:row>
      <xdr:rowOff>923925</xdr:rowOff>
    </xdr:to>
    <xdr:pic>
      <xdr:nvPicPr>
        <xdr:cNvPr id="1032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725" y="11963400"/>
          <a:ext cx="10191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20</xdr:row>
      <xdr:rowOff>57150</xdr:rowOff>
    </xdr:from>
    <xdr:to>
      <xdr:col>0</xdr:col>
      <xdr:colOff>1066800</xdr:colOff>
      <xdr:row>20</xdr:row>
      <xdr:rowOff>876300</xdr:rowOff>
    </xdr:to>
    <xdr:pic>
      <xdr:nvPicPr>
        <xdr:cNvPr id="1033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2875" y="12944475"/>
          <a:ext cx="9239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21</xdr:row>
      <xdr:rowOff>38100</xdr:rowOff>
    </xdr:from>
    <xdr:to>
      <xdr:col>0</xdr:col>
      <xdr:colOff>1028700</xdr:colOff>
      <xdr:row>21</xdr:row>
      <xdr:rowOff>847725</xdr:rowOff>
    </xdr:to>
    <xdr:pic>
      <xdr:nvPicPr>
        <xdr:cNvPr id="1034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9550" y="13868400"/>
          <a:ext cx="8191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26</xdr:row>
      <xdr:rowOff>95250</xdr:rowOff>
    </xdr:from>
    <xdr:to>
      <xdr:col>0</xdr:col>
      <xdr:colOff>1009650</xdr:colOff>
      <xdr:row>26</xdr:row>
      <xdr:rowOff>800100</xdr:rowOff>
    </xdr:to>
    <xdr:pic>
      <xdr:nvPicPr>
        <xdr:cNvPr id="1035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1925" y="16049625"/>
          <a:ext cx="8477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27</xdr:row>
      <xdr:rowOff>76200</xdr:rowOff>
    </xdr:from>
    <xdr:to>
      <xdr:col>0</xdr:col>
      <xdr:colOff>1076325</xdr:colOff>
      <xdr:row>27</xdr:row>
      <xdr:rowOff>800100</xdr:rowOff>
    </xdr:to>
    <xdr:pic>
      <xdr:nvPicPr>
        <xdr:cNvPr id="1036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0" y="16916400"/>
          <a:ext cx="9810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28</xdr:row>
      <xdr:rowOff>28575</xdr:rowOff>
    </xdr:from>
    <xdr:to>
      <xdr:col>0</xdr:col>
      <xdr:colOff>1104900</xdr:colOff>
      <xdr:row>28</xdr:row>
      <xdr:rowOff>866775</xdr:rowOff>
    </xdr:to>
    <xdr:pic>
      <xdr:nvPicPr>
        <xdr:cNvPr id="1037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4300" y="17754600"/>
          <a:ext cx="9906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29</xdr:row>
      <xdr:rowOff>28575</xdr:rowOff>
    </xdr:from>
    <xdr:to>
      <xdr:col>0</xdr:col>
      <xdr:colOff>1076325</xdr:colOff>
      <xdr:row>29</xdr:row>
      <xdr:rowOff>866775</xdr:rowOff>
    </xdr:to>
    <xdr:pic>
      <xdr:nvPicPr>
        <xdr:cNvPr id="1038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825" y="18640425"/>
          <a:ext cx="9525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30</xdr:row>
      <xdr:rowOff>28575</xdr:rowOff>
    </xdr:from>
    <xdr:to>
      <xdr:col>0</xdr:col>
      <xdr:colOff>1095375</xdr:colOff>
      <xdr:row>30</xdr:row>
      <xdr:rowOff>866775</xdr:rowOff>
    </xdr:to>
    <xdr:pic>
      <xdr:nvPicPr>
        <xdr:cNvPr id="1039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3825" y="19526250"/>
          <a:ext cx="9715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31</xdr:row>
      <xdr:rowOff>28575</xdr:rowOff>
    </xdr:from>
    <xdr:to>
      <xdr:col>0</xdr:col>
      <xdr:colOff>1066800</xdr:colOff>
      <xdr:row>31</xdr:row>
      <xdr:rowOff>828675</xdr:rowOff>
    </xdr:to>
    <xdr:pic>
      <xdr:nvPicPr>
        <xdr:cNvPr id="1040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42875" y="20412075"/>
          <a:ext cx="9239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33</xdr:row>
      <xdr:rowOff>19050</xdr:rowOff>
    </xdr:from>
    <xdr:to>
      <xdr:col>0</xdr:col>
      <xdr:colOff>1066800</xdr:colOff>
      <xdr:row>33</xdr:row>
      <xdr:rowOff>847725</xdr:rowOff>
    </xdr:to>
    <xdr:pic>
      <xdr:nvPicPr>
        <xdr:cNvPr id="1041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6200" y="22174200"/>
          <a:ext cx="9906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35</xdr:row>
      <xdr:rowOff>19050</xdr:rowOff>
    </xdr:from>
    <xdr:to>
      <xdr:col>0</xdr:col>
      <xdr:colOff>1019175</xdr:colOff>
      <xdr:row>35</xdr:row>
      <xdr:rowOff>828675</xdr:rowOff>
    </xdr:to>
    <xdr:pic>
      <xdr:nvPicPr>
        <xdr:cNvPr id="1042" name="Picture 1" descr="Picture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52400" y="23945850"/>
          <a:ext cx="8667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36</xdr:row>
      <xdr:rowOff>9525</xdr:rowOff>
    </xdr:from>
    <xdr:to>
      <xdr:col>0</xdr:col>
      <xdr:colOff>1219200</xdr:colOff>
      <xdr:row>36</xdr:row>
      <xdr:rowOff>866775</xdr:rowOff>
    </xdr:to>
    <xdr:pic>
      <xdr:nvPicPr>
        <xdr:cNvPr id="1043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" y="24822150"/>
          <a:ext cx="12096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34</xdr:row>
      <xdr:rowOff>9525</xdr:rowOff>
    </xdr:from>
    <xdr:to>
      <xdr:col>0</xdr:col>
      <xdr:colOff>1171575</xdr:colOff>
      <xdr:row>34</xdr:row>
      <xdr:rowOff>857250</xdr:rowOff>
    </xdr:to>
    <xdr:pic>
      <xdr:nvPicPr>
        <xdr:cNvPr id="1044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6675" y="23050500"/>
          <a:ext cx="11049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37</xdr:row>
      <xdr:rowOff>28575</xdr:rowOff>
    </xdr:from>
    <xdr:to>
      <xdr:col>0</xdr:col>
      <xdr:colOff>1143000</xdr:colOff>
      <xdr:row>37</xdr:row>
      <xdr:rowOff>876300</xdr:rowOff>
    </xdr:to>
    <xdr:pic>
      <xdr:nvPicPr>
        <xdr:cNvPr id="1045" name="Picture 1" descr="Picture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6675" y="25727025"/>
          <a:ext cx="10763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38</xdr:row>
      <xdr:rowOff>9525</xdr:rowOff>
    </xdr:from>
    <xdr:to>
      <xdr:col>0</xdr:col>
      <xdr:colOff>1133475</xdr:colOff>
      <xdr:row>38</xdr:row>
      <xdr:rowOff>866775</xdr:rowOff>
    </xdr:to>
    <xdr:pic>
      <xdr:nvPicPr>
        <xdr:cNvPr id="1046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8100" y="26593800"/>
          <a:ext cx="10953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39</xdr:row>
      <xdr:rowOff>47625</xdr:rowOff>
    </xdr:from>
    <xdr:to>
      <xdr:col>0</xdr:col>
      <xdr:colOff>1123950</xdr:colOff>
      <xdr:row>40</xdr:row>
      <xdr:rowOff>0</xdr:rowOff>
    </xdr:to>
    <xdr:pic>
      <xdr:nvPicPr>
        <xdr:cNvPr id="1047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5725" y="27517725"/>
          <a:ext cx="10382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40</xdr:row>
      <xdr:rowOff>28575</xdr:rowOff>
    </xdr:from>
    <xdr:to>
      <xdr:col>0</xdr:col>
      <xdr:colOff>1152525</xdr:colOff>
      <xdr:row>40</xdr:row>
      <xdr:rowOff>876300</xdr:rowOff>
    </xdr:to>
    <xdr:pic>
      <xdr:nvPicPr>
        <xdr:cNvPr id="1048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6675" y="28384500"/>
          <a:ext cx="10858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41</xdr:row>
      <xdr:rowOff>28575</xdr:rowOff>
    </xdr:from>
    <xdr:to>
      <xdr:col>0</xdr:col>
      <xdr:colOff>1133475</xdr:colOff>
      <xdr:row>42</xdr:row>
      <xdr:rowOff>0</xdr:rowOff>
    </xdr:to>
    <xdr:pic>
      <xdr:nvPicPr>
        <xdr:cNvPr id="1049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6200" y="29270325"/>
          <a:ext cx="1057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42</xdr:row>
      <xdr:rowOff>28575</xdr:rowOff>
    </xdr:from>
    <xdr:to>
      <xdr:col>0</xdr:col>
      <xdr:colOff>1104900</xdr:colOff>
      <xdr:row>43</xdr:row>
      <xdr:rowOff>0</xdr:rowOff>
    </xdr:to>
    <xdr:pic>
      <xdr:nvPicPr>
        <xdr:cNvPr id="1050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6200" y="30156150"/>
          <a:ext cx="10287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43</xdr:row>
      <xdr:rowOff>38100</xdr:rowOff>
    </xdr:from>
    <xdr:to>
      <xdr:col>0</xdr:col>
      <xdr:colOff>1133475</xdr:colOff>
      <xdr:row>44</xdr:row>
      <xdr:rowOff>0</xdr:rowOff>
    </xdr:to>
    <xdr:pic>
      <xdr:nvPicPr>
        <xdr:cNvPr id="1051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7150" y="31051500"/>
          <a:ext cx="10763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49</xdr:row>
      <xdr:rowOff>85725</xdr:rowOff>
    </xdr:from>
    <xdr:to>
      <xdr:col>0</xdr:col>
      <xdr:colOff>1152525</xdr:colOff>
      <xdr:row>49</xdr:row>
      <xdr:rowOff>1019175</xdr:rowOff>
    </xdr:to>
    <xdr:pic>
      <xdr:nvPicPr>
        <xdr:cNvPr id="1052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4775" y="34051875"/>
          <a:ext cx="10477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50</xdr:row>
      <xdr:rowOff>85725</xdr:rowOff>
    </xdr:from>
    <xdr:to>
      <xdr:col>0</xdr:col>
      <xdr:colOff>1152525</xdr:colOff>
      <xdr:row>50</xdr:row>
      <xdr:rowOff>1019175</xdr:rowOff>
    </xdr:to>
    <xdr:pic>
      <xdr:nvPicPr>
        <xdr:cNvPr id="1053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0" y="35128200"/>
          <a:ext cx="10572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51</xdr:row>
      <xdr:rowOff>85725</xdr:rowOff>
    </xdr:from>
    <xdr:to>
      <xdr:col>0</xdr:col>
      <xdr:colOff>1162050</xdr:colOff>
      <xdr:row>51</xdr:row>
      <xdr:rowOff>1009650</xdr:rowOff>
    </xdr:to>
    <xdr:pic>
      <xdr:nvPicPr>
        <xdr:cNvPr id="1054" name="Picture 1" descr="Picture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0" y="36204525"/>
          <a:ext cx="10668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52</xdr:row>
      <xdr:rowOff>76200</xdr:rowOff>
    </xdr:from>
    <xdr:to>
      <xdr:col>0</xdr:col>
      <xdr:colOff>1152525</xdr:colOff>
      <xdr:row>52</xdr:row>
      <xdr:rowOff>1019175</xdr:rowOff>
    </xdr:to>
    <xdr:pic>
      <xdr:nvPicPr>
        <xdr:cNvPr id="1055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0" y="37271325"/>
          <a:ext cx="10572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53</xdr:row>
      <xdr:rowOff>76200</xdr:rowOff>
    </xdr:from>
    <xdr:to>
      <xdr:col>0</xdr:col>
      <xdr:colOff>1133475</xdr:colOff>
      <xdr:row>53</xdr:row>
      <xdr:rowOff>942975</xdr:rowOff>
    </xdr:to>
    <xdr:pic>
      <xdr:nvPicPr>
        <xdr:cNvPr id="1056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6200" y="38347650"/>
          <a:ext cx="10572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54</xdr:row>
      <xdr:rowOff>95250</xdr:rowOff>
    </xdr:from>
    <xdr:to>
      <xdr:col>0</xdr:col>
      <xdr:colOff>1162050</xdr:colOff>
      <xdr:row>54</xdr:row>
      <xdr:rowOff>990600</xdr:rowOff>
    </xdr:to>
    <xdr:pic>
      <xdr:nvPicPr>
        <xdr:cNvPr id="1057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6675" y="39443025"/>
          <a:ext cx="10953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55</xdr:row>
      <xdr:rowOff>76200</xdr:rowOff>
    </xdr:from>
    <xdr:to>
      <xdr:col>0</xdr:col>
      <xdr:colOff>1143000</xdr:colOff>
      <xdr:row>55</xdr:row>
      <xdr:rowOff>971550</xdr:rowOff>
    </xdr:to>
    <xdr:pic>
      <xdr:nvPicPr>
        <xdr:cNvPr id="1058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8100" y="40500300"/>
          <a:ext cx="11049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57</xdr:row>
      <xdr:rowOff>114300</xdr:rowOff>
    </xdr:from>
    <xdr:to>
      <xdr:col>0</xdr:col>
      <xdr:colOff>1038225</xdr:colOff>
      <xdr:row>57</xdr:row>
      <xdr:rowOff>933450</xdr:rowOff>
    </xdr:to>
    <xdr:pic>
      <xdr:nvPicPr>
        <xdr:cNvPr id="1059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6675" y="42691050"/>
          <a:ext cx="9715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56</xdr:row>
      <xdr:rowOff>114300</xdr:rowOff>
    </xdr:from>
    <xdr:to>
      <xdr:col>0</xdr:col>
      <xdr:colOff>1038225</xdr:colOff>
      <xdr:row>56</xdr:row>
      <xdr:rowOff>923925</xdr:rowOff>
    </xdr:to>
    <xdr:pic>
      <xdr:nvPicPr>
        <xdr:cNvPr id="1060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5725" y="41614725"/>
          <a:ext cx="9525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59</xdr:row>
      <xdr:rowOff>104775</xdr:rowOff>
    </xdr:from>
    <xdr:to>
      <xdr:col>0</xdr:col>
      <xdr:colOff>1085850</xdr:colOff>
      <xdr:row>59</xdr:row>
      <xdr:rowOff>1019175</xdr:rowOff>
    </xdr:to>
    <xdr:pic>
      <xdr:nvPicPr>
        <xdr:cNvPr id="1061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7150" y="44834175"/>
          <a:ext cx="10287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63</xdr:row>
      <xdr:rowOff>95250</xdr:rowOff>
    </xdr:from>
    <xdr:to>
      <xdr:col>0</xdr:col>
      <xdr:colOff>1123950</xdr:colOff>
      <xdr:row>63</xdr:row>
      <xdr:rowOff>990600</xdr:rowOff>
    </xdr:to>
    <xdr:pic>
      <xdr:nvPicPr>
        <xdr:cNvPr id="1062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050" y="49129950"/>
          <a:ext cx="11049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69</xdr:row>
      <xdr:rowOff>152400</xdr:rowOff>
    </xdr:from>
    <xdr:to>
      <xdr:col>0</xdr:col>
      <xdr:colOff>1066800</xdr:colOff>
      <xdr:row>69</xdr:row>
      <xdr:rowOff>847725</xdr:rowOff>
    </xdr:to>
    <xdr:pic>
      <xdr:nvPicPr>
        <xdr:cNvPr id="1063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22340" b="4256"/>
        <a:stretch>
          <a:fillRect/>
        </a:stretch>
      </xdr:blipFill>
      <xdr:spPr bwMode="auto">
        <a:xfrm>
          <a:off x="47625" y="52358925"/>
          <a:ext cx="10191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70</xdr:row>
      <xdr:rowOff>142875</xdr:rowOff>
    </xdr:from>
    <xdr:to>
      <xdr:col>0</xdr:col>
      <xdr:colOff>1066800</xdr:colOff>
      <xdr:row>70</xdr:row>
      <xdr:rowOff>790575</xdr:rowOff>
    </xdr:to>
    <xdr:pic>
      <xdr:nvPicPr>
        <xdr:cNvPr id="1064" name="Picture 1" descr="Picture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t="28642" b="9299"/>
        <a:stretch>
          <a:fillRect/>
        </a:stretch>
      </xdr:blipFill>
      <xdr:spPr bwMode="auto">
        <a:xfrm>
          <a:off x="76200" y="53263800"/>
          <a:ext cx="9906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71</xdr:row>
      <xdr:rowOff>19050</xdr:rowOff>
    </xdr:from>
    <xdr:to>
      <xdr:col>0</xdr:col>
      <xdr:colOff>1038225</xdr:colOff>
      <xdr:row>71</xdr:row>
      <xdr:rowOff>895350</xdr:rowOff>
    </xdr:to>
    <xdr:pic>
      <xdr:nvPicPr>
        <xdr:cNvPr id="1065" name="Picture 1" descr="Picture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14925"/>
        <a:stretch>
          <a:fillRect/>
        </a:stretch>
      </xdr:blipFill>
      <xdr:spPr bwMode="auto">
        <a:xfrm>
          <a:off x="85725" y="54054375"/>
          <a:ext cx="9525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73</xdr:row>
      <xdr:rowOff>47625</xdr:rowOff>
    </xdr:from>
    <xdr:to>
      <xdr:col>0</xdr:col>
      <xdr:colOff>1038225</xdr:colOff>
      <xdr:row>73</xdr:row>
      <xdr:rowOff>828675</xdr:rowOff>
    </xdr:to>
    <xdr:pic>
      <xdr:nvPicPr>
        <xdr:cNvPr id="1066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23457"/>
        <a:stretch>
          <a:fillRect/>
        </a:stretch>
      </xdr:blipFill>
      <xdr:spPr bwMode="auto">
        <a:xfrm>
          <a:off x="95250" y="55911750"/>
          <a:ext cx="9429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74</xdr:row>
      <xdr:rowOff>95250</xdr:rowOff>
    </xdr:from>
    <xdr:to>
      <xdr:col>0</xdr:col>
      <xdr:colOff>1085850</xdr:colOff>
      <xdr:row>74</xdr:row>
      <xdr:rowOff>819150</xdr:rowOff>
    </xdr:to>
    <xdr:pic>
      <xdr:nvPicPr>
        <xdr:cNvPr id="1067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16418"/>
        <a:stretch>
          <a:fillRect/>
        </a:stretch>
      </xdr:blipFill>
      <xdr:spPr bwMode="auto">
        <a:xfrm>
          <a:off x="123825" y="56873775"/>
          <a:ext cx="9620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75</xdr:row>
      <xdr:rowOff>95250</xdr:rowOff>
    </xdr:from>
    <xdr:to>
      <xdr:col>0</xdr:col>
      <xdr:colOff>1076325</xdr:colOff>
      <xdr:row>75</xdr:row>
      <xdr:rowOff>762000</xdr:rowOff>
    </xdr:to>
    <xdr:pic>
      <xdr:nvPicPr>
        <xdr:cNvPr id="1068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26563"/>
        <a:stretch>
          <a:fillRect/>
        </a:stretch>
      </xdr:blipFill>
      <xdr:spPr bwMode="auto">
        <a:xfrm>
          <a:off x="85725" y="57788175"/>
          <a:ext cx="9906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68</xdr:row>
      <xdr:rowOff>47625</xdr:rowOff>
    </xdr:from>
    <xdr:to>
      <xdr:col>0</xdr:col>
      <xdr:colOff>1047750</xdr:colOff>
      <xdr:row>68</xdr:row>
      <xdr:rowOff>847725</xdr:rowOff>
    </xdr:to>
    <xdr:pic>
      <xdr:nvPicPr>
        <xdr:cNvPr id="1069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52400" y="5133975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72</xdr:row>
      <xdr:rowOff>38100</xdr:rowOff>
    </xdr:from>
    <xdr:to>
      <xdr:col>0</xdr:col>
      <xdr:colOff>1047750</xdr:colOff>
      <xdr:row>72</xdr:row>
      <xdr:rowOff>857250</xdr:rowOff>
    </xdr:to>
    <xdr:pic>
      <xdr:nvPicPr>
        <xdr:cNvPr id="1070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18643"/>
        <a:stretch>
          <a:fillRect/>
        </a:stretch>
      </xdr:blipFill>
      <xdr:spPr bwMode="auto">
        <a:xfrm>
          <a:off x="85725" y="54987825"/>
          <a:ext cx="9620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76</xdr:row>
      <xdr:rowOff>85725</xdr:rowOff>
    </xdr:from>
    <xdr:to>
      <xdr:col>0</xdr:col>
      <xdr:colOff>1085850</xdr:colOff>
      <xdr:row>76</xdr:row>
      <xdr:rowOff>790575</xdr:rowOff>
    </xdr:to>
    <xdr:pic>
      <xdr:nvPicPr>
        <xdr:cNvPr id="1071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t="19525"/>
        <a:stretch>
          <a:fillRect/>
        </a:stretch>
      </xdr:blipFill>
      <xdr:spPr bwMode="auto">
        <a:xfrm>
          <a:off x="76200" y="58693050"/>
          <a:ext cx="10096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77</xdr:row>
      <xdr:rowOff>114300</xdr:rowOff>
    </xdr:from>
    <xdr:to>
      <xdr:col>0</xdr:col>
      <xdr:colOff>1095375</xdr:colOff>
      <xdr:row>77</xdr:row>
      <xdr:rowOff>800100</xdr:rowOff>
    </xdr:to>
    <xdr:pic>
      <xdr:nvPicPr>
        <xdr:cNvPr id="1072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t="30769"/>
        <a:stretch>
          <a:fillRect/>
        </a:stretch>
      </xdr:blipFill>
      <xdr:spPr bwMode="auto">
        <a:xfrm>
          <a:off x="57150" y="59636025"/>
          <a:ext cx="10382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78</xdr:row>
      <xdr:rowOff>123825</xdr:rowOff>
    </xdr:from>
    <xdr:to>
      <xdr:col>0</xdr:col>
      <xdr:colOff>1066800</xdr:colOff>
      <xdr:row>78</xdr:row>
      <xdr:rowOff>828675</xdr:rowOff>
    </xdr:to>
    <xdr:pic>
      <xdr:nvPicPr>
        <xdr:cNvPr id="1073" name="Picture 1" descr="Picture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t="30769"/>
        <a:stretch>
          <a:fillRect/>
        </a:stretch>
      </xdr:blipFill>
      <xdr:spPr bwMode="auto">
        <a:xfrm>
          <a:off x="38100" y="60559950"/>
          <a:ext cx="10287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79</xdr:row>
      <xdr:rowOff>161925</xdr:rowOff>
    </xdr:from>
    <xdr:to>
      <xdr:col>0</xdr:col>
      <xdr:colOff>1066800</xdr:colOff>
      <xdr:row>79</xdr:row>
      <xdr:rowOff>857250</xdr:rowOff>
    </xdr:to>
    <xdr:pic>
      <xdr:nvPicPr>
        <xdr:cNvPr id="1074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t="16438"/>
        <a:stretch>
          <a:fillRect/>
        </a:stretch>
      </xdr:blipFill>
      <xdr:spPr bwMode="auto">
        <a:xfrm>
          <a:off x="38100" y="61512450"/>
          <a:ext cx="10287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80</xdr:row>
      <xdr:rowOff>76200</xdr:rowOff>
    </xdr:from>
    <xdr:to>
      <xdr:col>0</xdr:col>
      <xdr:colOff>1028700</xdr:colOff>
      <xdr:row>80</xdr:row>
      <xdr:rowOff>809625</xdr:rowOff>
    </xdr:to>
    <xdr:pic>
      <xdr:nvPicPr>
        <xdr:cNvPr id="1075" name="Picture 1" descr="Picture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27692"/>
        <a:stretch>
          <a:fillRect/>
        </a:stretch>
      </xdr:blipFill>
      <xdr:spPr bwMode="auto">
        <a:xfrm>
          <a:off x="0" y="62341125"/>
          <a:ext cx="10287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81</xdr:row>
      <xdr:rowOff>19050</xdr:rowOff>
    </xdr:from>
    <xdr:to>
      <xdr:col>0</xdr:col>
      <xdr:colOff>1000125</xdr:colOff>
      <xdr:row>81</xdr:row>
      <xdr:rowOff>914400</xdr:rowOff>
    </xdr:to>
    <xdr:pic>
      <xdr:nvPicPr>
        <xdr:cNvPr id="1076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t="14491"/>
        <a:stretch>
          <a:fillRect/>
        </a:stretch>
      </xdr:blipFill>
      <xdr:spPr bwMode="auto">
        <a:xfrm>
          <a:off x="114300" y="63198375"/>
          <a:ext cx="8858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82</xdr:row>
      <xdr:rowOff>104775</xdr:rowOff>
    </xdr:from>
    <xdr:to>
      <xdr:col>0</xdr:col>
      <xdr:colOff>1104900</xdr:colOff>
      <xdr:row>82</xdr:row>
      <xdr:rowOff>857250</xdr:rowOff>
    </xdr:to>
    <xdr:pic>
      <xdr:nvPicPr>
        <xdr:cNvPr id="1077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t="17123"/>
        <a:stretch>
          <a:fillRect/>
        </a:stretch>
      </xdr:blipFill>
      <xdr:spPr bwMode="auto">
        <a:xfrm>
          <a:off x="66675" y="64198500"/>
          <a:ext cx="10382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83</xdr:row>
      <xdr:rowOff>133350</xdr:rowOff>
    </xdr:from>
    <xdr:to>
      <xdr:col>0</xdr:col>
      <xdr:colOff>1085850</xdr:colOff>
      <xdr:row>83</xdr:row>
      <xdr:rowOff>838200</xdr:rowOff>
    </xdr:to>
    <xdr:pic>
      <xdr:nvPicPr>
        <xdr:cNvPr id="1078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t="21053"/>
        <a:stretch>
          <a:fillRect/>
        </a:stretch>
      </xdr:blipFill>
      <xdr:spPr bwMode="auto">
        <a:xfrm>
          <a:off x="57150" y="65141475"/>
          <a:ext cx="10287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84</xdr:row>
      <xdr:rowOff>123825</xdr:rowOff>
    </xdr:from>
    <xdr:to>
      <xdr:col>0</xdr:col>
      <xdr:colOff>1095375</xdr:colOff>
      <xdr:row>84</xdr:row>
      <xdr:rowOff>847725</xdr:rowOff>
    </xdr:to>
    <xdr:pic>
      <xdr:nvPicPr>
        <xdr:cNvPr id="1079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t="9091"/>
        <a:stretch>
          <a:fillRect/>
        </a:stretch>
      </xdr:blipFill>
      <xdr:spPr bwMode="auto">
        <a:xfrm>
          <a:off x="47625" y="66046350"/>
          <a:ext cx="10477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85</xdr:row>
      <xdr:rowOff>85725</xdr:rowOff>
    </xdr:from>
    <xdr:to>
      <xdr:col>0</xdr:col>
      <xdr:colOff>1038225</xdr:colOff>
      <xdr:row>85</xdr:row>
      <xdr:rowOff>809625</xdr:rowOff>
    </xdr:to>
    <xdr:pic>
      <xdr:nvPicPr>
        <xdr:cNvPr id="1080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7150" y="66922650"/>
          <a:ext cx="9810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87</xdr:row>
      <xdr:rowOff>114300</xdr:rowOff>
    </xdr:from>
    <xdr:to>
      <xdr:col>0</xdr:col>
      <xdr:colOff>1000125</xdr:colOff>
      <xdr:row>87</xdr:row>
      <xdr:rowOff>819150</xdr:rowOff>
    </xdr:to>
    <xdr:pic>
      <xdr:nvPicPr>
        <xdr:cNvPr id="1081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0" y="68780025"/>
          <a:ext cx="9048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88</xdr:row>
      <xdr:rowOff>95250</xdr:rowOff>
    </xdr:from>
    <xdr:to>
      <xdr:col>0</xdr:col>
      <xdr:colOff>1066800</xdr:colOff>
      <xdr:row>88</xdr:row>
      <xdr:rowOff>819150</xdr:rowOff>
    </xdr:to>
    <xdr:pic>
      <xdr:nvPicPr>
        <xdr:cNvPr id="1082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14300" y="69675375"/>
          <a:ext cx="9525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86</xdr:row>
      <xdr:rowOff>133350</xdr:rowOff>
    </xdr:from>
    <xdr:to>
      <xdr:col>0</xdr:col>
      <xdr:colOff>952500</xdr:colOff>
      <xdr:row>86</xdr:row>
      <xdr:rowOff>847725</xdr:rowOff>
    </xdr:to>
    <xdr:pic>
      <xdr:nvPicPr>
        <xdr:cNvPr id="1083" name="Picture 1" descr="Picture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6200" y="67884675"/>
          <a:ext cx="8763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92</xdr:row>
      <xdr:rowOff>57150</xdr:rowOff>
    </xdr:from>
    <xdr:to>
      <xdr:col>0</xdr:col>
      <xdr:colOff>1038225</xdr:colOff>
      <xdr:row>92</xdr:row>
      <xdr:rowOff>904875</xdr:rowOff>
    </xdr:to>
    <xdr:pic>
      <xdr:nvPicPr>
        <xdr:cNvPr id="1084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4775" y="73294875"/>
          <a:ext cx="9334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94</xdr:row>
      <xdr:rowOff>123825</xdr:rowOff>
    </xdr:from>
    <xdr:to>
      <xdr:col>0</xdr:col>
      <xdr:colOff>1047750</xdr:colOff>
      <xdr:row>94</xdr:row>
      <xdr:rowOff>866775</xdr:rowOff>
    </xdr:to>
    <xdr:pic>
      <xdr:nvPicPr>
        <xdr:cNvPr id="1085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8575" y="75190350"/>
          <a:ext cx="10191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95</xdr:row>
      <xdr:rowOff>123825</xdr:rowOff>
    </xdr:from>
    <xdr:to>
      <xdr:col>0</xdr:col>
      <xdr:colOff>1038225</xdr:colOff>
      <xdr:row>95</xdr:row>
      <xdr:rowOff>857250</xdr:rowOff>
    </xdr:to>
    <xdr:pic>
      <xdr:nvPicPr>
        <xdr:cNvPr id="1086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t="29578"/>
        <a:stretch>
          <a:fillRect/>
        </a:stretch>
      </xdr:blipFill>
      <xdr:spPr bwMode="auto">
        <a:xfrm>
          <a:off x="9525" y="76104750"/>
          <a:ext cx="10287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90</xdr:row>
      <xdr:rowOff>76200</xdr:rowOff>
    </xdr:from>
    <xdr:to>
      <xdr:col>0</xdr:col>
      <xdr:colOff>1047750</xdr:colOff>
      <xdr:row>90</xdr:row>
      <xdr:rowOff>876300</xdr:rowOff>
    </xdr:to>
    <xdr:pic>
      <xdr:nvPicPr>
        <xdr:cNvPr id="1087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t="16325" b="8163"/>
        <a:stretch>
          <a:fillRect/>
        </a:stretch>
      </xdr:blipFill>
      <xdr:spPr bwMode="auto">
        <a:xfrm>
          <a:off x="28575" y="71485125"/>
          <a:ext cx="10191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91</xdr:row>
      <xdr:rowOff>38100</xdr:rowOff>
    </xdr:from>
    <xdr:to>
      <xdr:col>0</xdr:col>
      <xdr:colOff>1038225</xdr:colOff>
      <xdr:row>91</xdr:row>
      <xdr:rowOff>838200</xdr:rowOff>
    </xdr:to>
    <xdr:pic>
      <xdr:nvPicPr>
        <xdr:cNvPr id="1088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t="13364"/>
        <a:stretch>
          <a:fillRect/>
        </a:stretch>
      </xdr:blipFill>
      <xdr:spPr bwMode="auto">
        <a:xfrm>
          <a:off x="85725" y="72361425"/>
          <a:ext cx="9525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93</xdr:row>
      <xdr:rowOff>104775</xdr:rowOff>
    </xdr:from>
    <xdr:to>
      <xdr:col>0</xdr:col>
      <xdr:colOff>990600</xdr:colOff>
      <xdr:row>93</xdr:row>
      <xdr:rowOff>866775</xdr:rowOff>
    </xdr:to>
    <xdr:pic>
      <xdr:nvPicPr>
        <xdr:cNvPr id="1089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0" y="74256900"/>
          <a:ext cx="8953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96</xdr:row>
      <xdr:rowOff>142875</xdr:rowOff>
    </xdr:from>
    <xdr:to>
      <xdr:col>0</xdr:col>
      <xdr:colOff>1000125</xdr:colOff>
      <xdr:row>96</xdr:row>
      <xdr:rowOff>857250</xdr:rowOff>
    </xdr:to>
    <xdr:pic>
      <xdr:nvPicPr>
        <xdr:cNvPr id="1090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t="21982"/>
        <a:stretch>
          <a:fillRect/>
        </a:stretch>
      </xdr:blipFill>
      <xdr:spPr bwMode="auto">
        <a:xfrm>
          <a:off x="38100" y="77038200"/>
          <a:ext cx="9620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99</xdr:row>
      <xdr:rowOff>142875</xdr:rowOff>
    </xdr:from>
    <xdr:to>
      <xdr:col>0</xdr:col>
      <xdr:colOff>962025</xdr:colOff>
      <xdr:row>99</xdr:row>
      <xdr:rowOff>885825</xdr:rowOff>
    </xdr:to>
    <xdr:pic>
      <xdr:nvPicPr>
        <xdr:cNvPr id="1091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8575" y="79781400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100</xdr:row>
      <xdr:rowOff>133350</xdr:rowOff>
    </xdr:from>
    <xdr:to>
      <xdr:col>0</xdr:col>
      <xdr:colOff>1000125</xdr:colOff>
      <xdr:row>100</xdr:row>
      <xdr:rowOff>857250</xdr:rowOff>
    </xdr:to>
    <xdr:pic>
      <xdr:nvPicPr>
        <xdr:cNvPr id="1092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b="16182"/>
        <a:stretch>
          <a:fillRect/>
        </a:stretch>
      </xdr:blipFill>
      <xdr:spPr bwMode="auto">
        <a:xfrm>
          <a:off x="28575" y="80686275"/>
          <a:ext cx="9715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101</xdr:row>
      <xdr:rowOff>190500</xdr:rowOff>
    </xdr:from>
    <xdr:to>
      <xdr:col>1</xdr:col>
      <xdr:colOff>57150</xdr:colOff>
      <xdr:row>101</xdr:row>
      <xdr:rowOff>819150</xdr:rowOff>
    </xdr:to>
    <xdr:pic>
      <xdr:nvPicPr>
        <xdr:cNvPr id="1093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36000" b="11200"/>
        <a:stretch>
          <a:fillRect/>
        </a:stretch>
      </xdr:blipFill>
      <xdr:spPr bwMode="auto">
        <a:xfrm>
          <a:off x="0" y="81657825"/>
          <a:ext cx="15049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97</xdr:row>
      <xdr:rowOff>152400</xdr:rowOff>
    </xdr:from>
    <xdr:to>
      <xdr:col>0</xdr:col>
      <xdr:colOff>971550</xdr:colOff>
      <xdr:row>97</xdr:row>
      <xdr:rowOff>876300</xdr:rowOff>
    </xdr:to>
    <xdr:pic>
      <xdr:nvPicPr>
        <xdr:cNvPr id="1094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21323"/>
        <a:stretch>
          <a:fillRect/>
        </a:stretch>
      </xdr:blipFill>
      <xdr:spPr bwMode="auto">
        <a:xfrm>
          <a:off x="19050" y="77962125"/>
          <a:ext cx="9525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98</xdr:row>
      <xdr:rowOff>152400</xdr:rowOff>
    </xdr:from>
    <xdr:to>
      <xdr:col>0</xdr:col>
      <xdr:colOff>914400</xdr:colOff>
      <xdr:row>98</xdr:row>
      <xdr:rowOff>857250</xdr:rowOff>
    </xdr:to>
    <xdr:pic>
      <xdr:nvPicPr>
        <xdr:cNvPr id="1095" name="Picture 1" descr="Picture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8100" y="78876525"/>
          <a:ext cx="8763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102</xdr:row>
      <xdr:rowOff>152400</xdr:rowOff>
    </xdr:from>
    <xdr:to>
      <xdr:col>0</xdr:col>
      <xdr:colOff>1038225</xdr:colOff>
      <xdr:row>102</xdr:row>
      <xdr:rowOff>857250</xdr:rowOff>
    </xdr:to>
    <xdr:pic>
      <xdr:nvPicPr>
        <xdr:cNvPr id="1096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t="18420"/>
        <a:stretch>
          <a:fillRect/>
        </a:stretch>
      </xdr:blipFill>
      <xdr:spPr bwMode="auto">
        <a:xfrm>
          <a:off x="38100" y="82534125"/>
          <a:ext cx="10001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103</xdr:row>
      <xdr:rowOff>161925</xdr:rowOff>
    </xdr:from>
    <xdr:to>
      <xdr:col>0</xdr:col>
      <xdr:colOff>1000125</xdr:colOff>
      <xdr:row>103</xdr:row>
      <xdr:rowOff>904875</xdr:rowOff>
    </xdr:to>
    <xdr:pic>
      <xdr:nvPicPr>
        <xdr:cNvPr id="1097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t="16176"/>
        <a:stretch>
          <a:fillRect/>
        </a:stretch>
      </xdr:blipFill>
      <xdr:spPr bwMode="auto">
        <a:xfrm>
          <a:off x="9525" y="83458050"/>
          <a:ext cx="9906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104</xdr:row>
      <xdr:rowOff>257175</xdr:rowOff>
    </xdr:from>
    <xdr:to>
      <xdr:col>1</xdr:col>
      <xdr:colOff>47625</xdr:colOff>
      <xdr:row>104</xdr:row>
      <xdr:rowOff>809625</xdr:rowOff>
    </xdr:to>
    <xdr:pic>
      <xdr:nvPicPr>
        <xdr:cNvPr id="1098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6969" t="37698" b="21240"/>
        <a:stretch>
          <a:fillRect/>
        </a:stretch>
      </xdr:blipFill>
      <xdr:spPr bwMode="auto">
        <a:xfrm>
          <a:off x="19050" y="84467700"/>
          <a:ext cx="14763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107</xdr:row>
      <xdr:rowOff>76200</xdr:rowOff>
    </xdr:from>
    <xdr:to>
      <xdr:col>0</xdr:col>
      <xdr:colOff>1047750</xdr:colOff>
      <xdr:row>107</xdr:row>
      <xdr:rowOff>800100</xdr:rowOff>
    </xdr:to>
    <xdr:pic>
      <xdr:nvPicPr>
        <xdr:cNvPr id="1099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25758"/>
        <a:stretch>
          <a:fillRect/>
        </a:stretch>
      </xdr:blipFill>
      <xdr:spPr bwMode="auto">
        <a:xfrm>
          <a:off x="19050" y="870299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109</xdr:row>
      <xdr:rowOff>76200</xdr:rowOff>
    </xdr:from>
    <xdr:to>
      <xdr:col>0</xdr:col>
      <xdr:colOff>1095375</xdr:colOff>
      <xdr:row>109</xdr:row>
      <xdr:rowOff>781050</xdr:rowOff>
    </xdr:to>
    <xdr:pic>
      <xdr:nvPicPr>
        <xdr:cNvPr id="1100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22987" b="9196"/>
        <a:stretch>
          <a:fillRect/>
        </a:stretch>
      </xdr:blipFill>
      <xdr:spPr bwMode="auto">
        <a:xfrm>
          <a:off x="66675" y="88858725"/>
          <a:ext cx="10287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105</xdr:row>
      <xdr:rowOff>133350</xdr:rowOff>
    </xdr:from>
    <xdr:to>
      <xdr:col>0</xdr:col>
      <xdr:colOff>1123950</xdr:colOff>
      <xdr:row>105</xdr:row>
      <xdr:rowOff>704850</xdr:rowOff>
    </xdr:to>
    <xdr:pic>
      <xdr:nvPicPr>
        <xdr:cNvPr id="1101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l="12077" t="34262" r="3922" b="22000"/>
        <a:stretch>
          <a:fillRect/>
        </a:stretch>
      </xdr:blipFill>
      <xdr:spPr bwMode="auto">
        <a:xfrm>
          <a:off x="123825" y="85258275"/>
          <a:ext cx="10001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106</xdr:row>
      <xdr:rowOff>76200</xdr:rowOff>
    </xdr:from>
    <xdr:to>
      <xdr:col>0</xdr:col>
      <xdr:colOff>1047750</xdr:colOff>
      <xdr:row>106</xdr:row>
      <xdr:rowOff>800100</xdr:rowOff>
    </xdr:to>
    <xdr:pic>
      <xdr:nvPicPr>
        <xdr:cNvPr id="1102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25758"/>
        <a:stretch>
          <a:fillRect/>
        </a:stretch>
      </xdr:blipFill>
      <xdr:spPr bwMode="auto">
        <a:xfrm>
          <a:off x="19050" y="861155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108</xdr:row>
      <xdr:rowOff>152400</xdr:rowOff>
    </xdr:from>
    <xdr:to>
      <xdr:col>0</xdr:col>
      <xdr:colOff>1000125</xdr:colOff>
      <xdr:row>108</xdr:row>
      <xdr:rowOff>704850</xdr:rowOff>
    </xdr:to>
    <xdr:pic>
      <xdr:nvPicPr>
        <xdr:cNvPr id="1103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l="12958" t="40984" r="11243" b="18581"/>
        <a:stretch>
          <a:fillRect/>
        </a:stretch>
      </xdr:blipFill>
      <xdr:spPr bwMode="auto">
        <a:xfrm>
          <a:off x="123825" y="88020525"/>
          <a:ext cx="876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111</xdr:row>
      <xdr:rowOff>38100</xdr:rowOff>
    </xdr:from>
    <xdr:to>
      <xdr:col>0</xdr:col>
      <xdr:colOff>1095375</xdr:colOff>
      <xdr:row>111</xdr:row>
      <xdr:rowOff>762000</xdr:rowOff>
    </xdr:to>
    <xdr:pic>
      <xdr:nvPicPr>
        <xdr:cNvPr id="1104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14287" b="5194"/>
        <a:stretch>
          <a:fillRect/>
        </a:stretch>
      </xdr:blipFill>
      <xdr:spPr bwMode="auto">
        <a:xfrm>
          <a:off x="66675" y="9064942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112</xdr:row>
      <xdr:rowOff>28575</xdr:rowOff>
    </xdr:from>
    <xdr:to>
      <xdr:col>0</xdr:col>
      <xdr:colOff>1095375</xdr:colOff>
      <xdr:row>112</xdr:row>
      <xdr:rowOff>762000</xdr:rowOff>
    </xdr:to>
    <xdr:pic>
      <xdr:nvPicPr>
        <xdr:cNvPr id="1105" name="Picture 1" descr="Picture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t="20512"/>
        <a:stretch>
          <a:fillRect/>
        </a:stretch>
      </xdr:blipFill>
      <xdr:spPr bwMode="auto">
        <a:xfrm>
          <a:off x="66675" y="91554300"/>
          <a:ext cx="10287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113</xdr:row>
      <xdr:rowOff>28575</xdr:rowOff>
    </xdr:from>
    <xdr:to>
      <xdr:col>0</xdr:col>
      <xdr:colOff>1104900</xdr:colOff>
      <xdr:row>113</xdr:row>
      <xdr:rowOff>762000</xdr:rowOff>
    </xdr:to>
    <xdr:pic>
      <xdr:nvPicPr>
        <xdr:cNvPr id="1106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t="24097"/>
        <a:stretch>
          <a:fillRect/>
        </a:stretch>
      </xdr:blipFill>
      <xdr:spPr bwMode="auto">
        <a:xfrm>
          <a:off x="76200" y="92468700"/>
          <a:ext cx="10287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115</xdr:row>
      <xdr:rowOff>152400</xdr:rowOff>
    </xdr:from>
    <xdr:to>
      <xdr:col>0</xdr:col>
      <xdr:colOff>1152525</xdr:colOff>
      <xdr:row>115</xdr:row>
      <xdr:rowOff>762000</xdr:rowOff>
    </xdr:to>
    <xdr:pic>
      <xdr:nvPicPr>
        <xdr:cNvPr id="1107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t="26733" b="16830"/>
        <a:stretch>
          <a:fillRect/>
        </a:stretch>
      </xdr:blipFill>
      <xdr:spPr bwMode="auto">
        <a:xfrm>
          <a:off x="47625" y="94421325"/>
          <a:ext cx="11049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116</xdr:row>
      <xdr:rowOff>57150</xdr:rowOff>
    </xdr:from>
    <xdr:to>
      <xdr:col>0</xdr:col>
      <xdr:colOff>1152525</xdr:colOff>
      <xdr:row>116</xdr:row>
      <xdr:rowOff>714375</xdr:rowOff>
    </xdr:to>
    <xdr:pic>
      <xdr:nvPicPr>
        <xdr:cNvPr id="1108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t="21951" b="9669"/>
        <a:stretch>
          <a:fillRect/>
        </a:stretch>
      </xdr:blipFill>
      <xdr:spPr bwMode="auto">
        <a:xfrm>
          <a:off x="123825" y="95240475"/>
          <a:ext cx="10287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117</xdr:row>
      <xdr:rowOff>66675</xdr:rowOff>
    </xdr:from>
    <xdr:to>
      <xdr:col>0</xdr:col>
      <xdr:colOff>1123950</xdr:colOff>
      <xdr:row>117</xdr:row>
      <xdr:rowOff>781050</xdr:rowOff>
    </xdr:to>
    <xdr:pic>
      <xdr:nvPicPr>
        <xdr:cNvPr id="1109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t="22369"/>
        <a:stretch>
          <a:fillRect/>
        </a:stretch>
      </xdr:blipFill>
      <xdr:spPr bwMode="auto">
        <a:xfrm>
          <a:off x="104775" y="96164400"/>
          <a:ext cx="10191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110</xdr:row>
      <xdr:rowOff>104775</xdr:rowOff>
    </xdr:from>
    <xdr:to>
      <xdr:col>1</xdr:col>
      <xdr:colOff>47625</xdr:colOff>
      <xdr:row>110</xdr:row>
      <xdr:rowOff>733425</xdr:rowOff>
    </xdr:to>
    <xdr:pic>
      <xdr:nvPicPr>
        <xdr:cNvPr id="1110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25385" b="19231"/>
        <a:stretch>
          <a:fillRect/>
        </a:stretch>
      </xdr:blipFill>
      <xdr:spPr bwMode="auto">
        <a:xfrm>
          <a:off x="47625" y="89801700"/>
          <a:ext cx="14478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114</xdr:row>
      <xdr:rowOff>219075</xdr:rowOff>
    </xdr:from>
    <xdr:to>
      <xdr:col>0</xdr:col>
      <xdr:colOff>1095375</xdr:colOff>
      <xdr:row>114</xdr:row>
      <xdr:rowOff>771525</xdr:rowOff>
    </xdr:to>
    <xdr:pic>
      <xdr:nvPicPr>
        <xdr:cNvPr id="1111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t="29465" b="23215"/>
        <a:stretch>
          <a:fillRect/>
        </a:stretch>
      </xdr:blipFill>
      <xdr:spPr bwMode="auto">
        <a:xfrm>
          <a:off x="0" y="93573600"/>
          <a:ext cx="10953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89</xdr:row>
      <xdr:rowOff>38100</xdr:rowOff>
    </xdr:from>
    <xdr:to>
      <xdr:col>0</xdr:col>
      <xdr:colOff>1057275</xdr:colOff>
      <xdr:row>89</xdr:row>
      <xdr:rowOff>847725</xdr:rowOff>
    </xdr:to>
    <xdr:pic>
      <xdr:nvPicPr>
        <xdr:cNvPr id="1112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04775" y="70532625"/>
          <a:ext cx="9525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118</xdr:row>
      <xdr:rowOff>114300</xdr:rowOff>
    </xdr:from>
    <xdr:to>
      <xdr:col>0</xdr:col>
      <xdr:colOff>1133475</xdr:colOff>
      <xdr:row>118</xdr:row>
      <xdr:rowOff>838200</xdr:rowOff>
    </xdr:to>
    <xdr:pic>
      <xdr:nvPicPr>
        <xdr:cNvPr id="1113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b="7246"/>
        <a:stretch>
          <a:fillRect/>
        </a:stretch>
      </xdr:blipFill>
      <xdr:spPr bwMode="auto">
        <a:xfrm>
          <a:off x="114300" y="97126425"/>
          <a:ext cx="10191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119</xdr:row>
      <xdr:rowOff>171450</xdr:rowOff>
    </xdr:from>
    <xdr:to>
      <xdr:col>0</xdr:col>
      <xdr:colOff>981075</xdr:colOff>
      <xdr:row>119</xdr:row>
      <xdr:rowOff>781050</xdr:rowOff>
    </xdr:to>
    <xdr:pic>
      <xdr:nvPicPr>
        <xdr:cNvPr id="1114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12901" t="33919" r="11292" b="8186"/>
        <a:stretch>
          <a:fillRect/>
        </a:stretch>
      </xdr:blipFill>
      <xdr:spPr bwMode="auto">
        <a:xfrm>
          <a:off x="85725" y="98097975"/>
          <a:ext cx="8953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121</xdr:row>
      <xdr:rowOff>161925</xdr:rowOff>
    </xdr:from>
    <xdr:to>
      <xdr:col>0</xdr:col>
      <xdr:colOff>1076325</xdr:colOff>
      <xdr:row>121</xdr:row>
      <xdr:rowOff>866775</xdr:rowOff>
    </xdr:to>
    <xdr:pic>
      <xdr:nvPicPr>
        <xdr:cNvPr id="1115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t="17809"/>
        <a:stretch>
          <a:fillRect/>
        </a:stretch>
      </xdr:blipFill>
      <xdr:spPr bwMode="auto">
        <a:xfrm>
          <a:off x="57150" y="99917250"/>
          <a:ext cx="10191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122</xdr:row>
      <xdr:rowOff>142875</xdr:rowOff>
    </xdr:from>
    <xdr:to>
      <xdr:col>0</xdr:col>
      <xdr:colOff>1085850</xdr:colOff>
      <xdr:row>122</xdr:row>
      <xdr:rowOff>857250</xdr:rowOff>
    </xdr:to>
    <xdr:pic>
      <xdr:nvPicPr>
        <xdr:cNvPr id="1116" name="Picture 1" descr="Picture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t="14285"/>
        <a:stretch>
          <a:fillRect/>
        </a:stretch>
      </xdr:blipFill>
      <xdr:spPr bwMode="auto">
        <a:xfrm>
          <a:off x="66675" y="100812600"/>
          <a:ext cx="10191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123</xdr:row>
      <xdr:rowOff>133350</xdr:rowOff>
    </xdr:from>
    <xdr:to>
      <xdr:col>0</xdr:col>
      <xdr:colOff>1047750</xdr:colOff>
      <xdr:row>123</xdr:row>
      <xdr:rowOff>857250</xdr:rowOff>
    </xdr:to>
    <xdr:pic>
      <xdr:nvPicPr>
        <xdr:cNvPr id="1117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-2377" t="13097" r="2377" b="10715"/>
        <a:stretch>
          <a:fillRect/>
        </a:stretch>
      </xdr:blipFill>
      <xdr:spPr bwMode="auto">
        <a:xfrm>
          <a:off x="19050" y="101717475"/>
          <a:ext cx="1028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124</xdr:row>
      <xdr:rowOff>152400</xdr:rowOff>
    </xdr:from>
    <xdr:to>
      <xdr:col>0</xdr:col>
      <xdr:colOff>1047750</xdr:colOff>
      <xdr:row>124</xdr:row>
      <xdr:rowOff>800100</xdr:rowOff>
    </xdr:to>
    <xdr:pic>
      <xdr:nvPicPr>
        <xdr:cNvPr id="1118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t="34065"/>
        <a:stretch>
          <a:fillRect/>
        </a:stretch>
      </xdr:blipFill>
      <xdr:spPr bwMode="auto">
        <a:xfrm>
          <a:off x="38100" y="102650925"/>
          <a:ext cx="10096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129</xdr:row>
      <xdr:rowOff>104775</xdr:rowOff>
    </xdr:from>
    <xdr:to>
      <xdr:col>0</xdr:col>
      <xdr:colOff>1076325</xdr:colOff>
      <xdr:row>129</xdr:row>
      <xdr:rowOff>838200</xdr:rowOff>
    </xdr:to>
    <xdr:pic>
      <xdr:nvPicPr>
        <xdr:cNvPr id="1119" name="Picture 1" descr="Picture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7625" y="104698800"/>
          <a:ext cx="10287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130</xdr:row>
      <xdr:rowOff>161925</xdr:rowOff>
    </xdr:from>
    <xdr:to>
      <xdr:col>0</xdr:col>
      <xdr:colOff>1095375</xdr:colOff>
      <xdr:row>130</xdr:row>
      <xdr:rowOff>866775</xdr:rowOff>
    </xdr:to>
    <xdr:pic>
      <xdr:nvPicPr>
        <xdr:cNvPr id="1120" name="Picture 1" descr="Picture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6200" y="105660825"/>
          <a:ext cx="10191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131</xdr:row>
      <xdr:rowOff>95250</xdr:rowOff>
    </xdr:from>
    <xdr:to>
      <xdr:col>0</xdr:col>
      <xdr:colOff>1076325</xdr:colOff>
      <xdr:row>131</xdr:row>
      <xdr:rowOff>828675</xdr:rowOff>
    </xdr:to>
    <xdr:pic>
      <xdr:nvPicPr>
        <xdr:cNvPr id="1121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7625" y="106499025"/>
          <a:ext cx="10287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132</xdr:row>
      <xdr:rowOff>47625</xdr:rowOff>
    </xdr:from>
    <xdr:to>
      <xdr:col>0</xdr:col>
      <xdr:colOff>1066800</xdr:colOff>
      <xdr:row>132</xdr:row>
      <xdr:rowOff>857250</xdr:rowOff>
    </xdr:to>
    <xdr:pic>
      <xdr:nvPicPr>
        <xdr:cNvPr id="1122" name="Picture 1" descr="Picture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38100" y="107356275"/>
          <a:ext cx="10287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133</xdr:row>
      <xdr:rowOff>57150</xdr:rowOff>
    </xdr:from>
    <xdr:to>
      <xdr:col>0</xdr:col>
      <xdr:colOff>1066800</xdr:colOff>
      <xdr:row>133</xdr:row>
      <xdr:rowOff>857250</xdr:rowOff>
    </xdr:to>
    <xdr:pic>
      <xdr:nvPicPr>
        <xdr:cNvPr id="1123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38100" y="108270675"/>
          <a:ext cx="10287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134</xdr:row>
      <xdr:rowOff>38100</xdr:rowOff>
    </xdr:from>
    <xdr:to>
      <xdr:col>0</xdr:col>
      <xdr:colOff>1095375</xdr:colOff>
      <xdr:row>134</xdr:row>
      <xdr:rowOff>847725</xdr:rowOff>
    </xdr:to>
    <xdr:pic>
      <xdr:nvPicPr>
        <xdr:cNvPr id="1124" name="Picture 1" descr="Picture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66675" y="109156500"/>
          <a:ext cx="10287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135</xdr:row>
      <xdr:rowOff>57150</xdr:rowOff>
    </xdr:from>
    <xdr:to>
      <xdr:col>0</xdr:col>
      <xdr:colOff>1095375</xdr:colOff>
      <xdr:row>135</xdr:row>
      <xdr:rowOff>885825</xdr:rowOff>
    </xdr:to>
    <xdr:pic>
      <xdr:nvPicPr>
        <xdr:cNvPr id="1125" name="Picture 1" descr="Picture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6675" y="110080425"/>
          <a:ext cx="10287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136</xdr:row>
      <xdr:rowOff>57150</xdr:rowOff>
    </xdr:from>
    <xdr:to>
      <xdr:col>0</xdr:col>
      <xdr:colOff>1133475</xdr:colOff>
      <xdr:row>136</xdr:row>
      <xdr:rowOff>762000</xdr:rowOff>
    </xdr:to>
    <xdr:pic>
      <xdr:nvPicPr>
        <xdr:cNvPr id="1126" name="Picture 1" descr="Picture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04775" y="110985300"/>
          <a:ext cx="10287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137</xdr:row>
      <xdr:rowOff>123825</xdr:rowOff>
    </xdr:from>
    <xdr:to>
      <xdr:col>0</xdr:col>
      <xdr:colOff>1066800</xdr:colOff>
      <xdr:row>137</xdr:row>
      <xdr:rowOff>866775</xdr:rowOff>
    </xdr:to>
    <xdr:pic>
      <xdr:nvPicPr>
        <xdr:cNvPr id="1127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38100" y="111956850"/>
          <a:ext cx="10287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138</xdr:row>
      <xdr:rowOff>123825</xdr:rowOff>
    </xdr:from>
    <xdr:to>
      <xdr:col>0</xdr:col>
      <xdr:colOff>1057275</xdr:colOff>
      <xdr:row>138</xdr:row>
      <xdr:rowOff>847725</xdr:rowOff>
    </xdr:to>
    <xdr:pic>
      <xdr:nvPicPr>
        <xdr:cNvPr id="1128" name="Picture 1" descr="Picture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38100" y="112861725"/>
          <a:ext cx="10191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141</xdr:row>
      <xdr:rowOff>161925</xdr:rowOff>
    </xdr:from>
    <xdr:to>
      <xdr:col>0</xdr:col>
      <xdr:colOff>1000125</xdr:colOff>
      <xdr:row>141</xdr:row>
      <xdr:rowOff>866775</xdr:rowOff>
    </xdr:to>
    <xdr:pic>
      <xdr:nvPicPr>
        <xdr:cNvPr id="1129" name="Picture 1" descr="Picture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9050" y="115614450"/>
          <a:ext cx="9810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142</xdr:row>
      <xdr:rowOff>152400</xdr:rowOff>
    </xdr:from>
    <xdr:to>
      <xdr:col>0</xdr:col>
      <xdr:colOff>971550</xdr:colOff>
      <xdr:row>142</xdr:row>
      <xdr:rowOff>866775</xdr:rowOff>
    </xdr:to>
    <xdr:pic>
      <xdr:nvPicPr>
        <xdr:cNvPr id="1130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8575" y="116509800"/>
          <a:ext cx="9429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143</xdr:row>
      <xdr:rowOff>76200</xdr:rowOff>
    </xdr:from>
    <xdr:to>
      <xdr:col>0</xdr:col>
      <xdr:colOff>1047750</xdr:colOff>
      <xdr:row>143</xdr:row>
      <xdr:rowOff>790575</xdr:rowOff>
    </xdr:to>
    <xdr:pic>
      <xdr:nvPicPr>
        <xdr:cNvPr id="1131" name="Picture 1" descr="Picture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8575" y="117338475"/>
          <a:ext cx="10191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139</xdr:row>
      <xdr:rowOff>123825</xdr:rowOff>
    </xdr:from>
    <xdr:to>
      <xdr:col>0</xdr:col>
      <xdr:colOff>1057275</xdr:colOff>
      <xdr:row>139</xdr:row>
      <xdr:rowOff>866775</xdr:rowOff>
    </xdr:to>
    <xdr:pic>
      <xdr:nvPicPr>
        <xdr:cNvPr id="1132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38100" y="113766600"/>
          <a:ext cx="10191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140</xdr:row>
      <xdr:rowOff>114300</xdr:rowOff>
    </xdr:from>
    <xdr:to>
      <xdr:col>0</xdr:col>
      <xdr:colOff>1038225</xdr:colOff>
      <xdr:row>140</xdr:row>
      <xdr:rowOff>847725</xdr:rowOff>
    </xdr:to>
    <xdr:pic>
      <xdr:nvPicPr>
        <xdr:cNvPr id="1133" name="Picture 1" descr="Picture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9525" y="114661950"/>
          <a:ext cx="10287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3</xdr:row>
      <xdr:rowOff>57150</xdr:rowOff>
    </xdr:from>
    <xdr:to>
      <xdr:col>0</xdr:col>
      <xdr:colOff>1038225</xdr:colOff>
      <xdr:row>3</xdr:row>
      <xdr:rowOff>838200</xdr:rowOff>
    </xdr:to>
    <xdr:pic>
      <xdr:nvPicPr>
        <xdr:cNvPr id="1134" name="Picture 1" descr="Picture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14300" y="2114550"/>
          <a:ext cx="9239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</xdr:row>
      <xdr:rowOff>47625</xdr:rowOff>
    </xdr:from>
    <xdr:to>
      <xdr:col>0</xdr:col>
      <xdr:colOff>1143000</xdr:colOff>
      <xdr:row>5</xdr:row>
      <xdr:rowOff>866775</xdr:rowOff>
    </xdr:to>
    <xdr:pic>
      <xdr:nvPicPr>
        <xdr:cNvPr id="1135" name="Picture 1" descr="Picture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85725" y="3876675"/>
          <a:ext cx="10572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32</xdr:row>
      <xdr:rowOff>38100</xdr:rowOff>
    </xdr:from>
    <xdr:to>
      <xdr:col>0</xdr:col>
      <xdr:colOff>1095375</xdr:colOff>
      <xdr:row>32</xdr:row>
      <xdr:rowOff>866775</xdr:rowOff>
    </xdr:to>
    <xdr:pic>
      <xdr:nvPicPr>
        <xdr:cNvPr id="1136" name="Picture 1" descr="Picture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57150" y="21307425"/>
          <a:ext cx="10382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44</xdr:row>
      <xdr:rowOff>19050</xdr:rowOff>
    </xdr:from>
    <xdr:to>
      <xdr:col>0</xdr:col>
      <xdr:colOff>1076325</xdr:colOff>
      <xdr:row>44</xdr:row>
      <xdr:rowOff>866775</xdr:rowOff>
    </xdr:to>
    <xdr:pic>
      <xdr:nvPicPr>
        <xdr:cNvPr id="1137" name="Picture 1" descr="Picture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95250" y="31918275"/>
          <a:ext cx="9810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58</xdr:row>
      <xdr:rowOff>57150</xdr:rowOff>
    </xdr:from>
    <xdr:to>
      <xdr:col>0</xdr:col>
      <xdr:colOff>1104900</xdr:colOff>
      <xdr:row>58</xdr:row>
      <xdr:rowOff>1000125</xdr:rowOff>
    </xdr:to>
    <xdr:pic>
      <xdr:nvPicPr>
        <xdr:cNvPr id="1138" name="Picture 1" descr="Picture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43710225"/>
          <a:ext cx="11049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60</xdr:row>
      <xdr:rowOff>57150</xdr:rowOff>
    </xdr:from>
    <xdr:to>
      <xdr:col>0</xdr:col>
      <xdr:colOff>1123950</xdr:colOff>
      <xdr:row>60</xdr:row>
      <xdr:rowOff>990600</xdr:rowOff>
    </xdr:to>
    <xdr:pic>
      <xdr:nvPicPr>
        <xdr:cNvPr id="1139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38100" y="45862875"/>
          <a:ext cx="10858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61</xdr:row>
      <xdr:rowOff>95250</xdr:rowOff>
    </xdr:from>
    <xdr:to>
      <xdr:col>0</xdr:col>
      <xdr:colOff>1181100</xdr:colOff>
      <xdr:row>61</xdr:row>
      <xdr:rowOff>1047750</xdr:rowOff>
    </xdr:to>
    <xdr:pic>
      <xdr:nvPicPr>
        <xdr:cNvPr id="1140" name="Picture 1" descr="Picture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7625" y="46977300"/>
          <a:ext cx="11334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62</xdr:row>
      <xdr:rowOff>66675</xdr:rowOff>
    </xdr:from>
    <xdr:to>
      <xdr:col>0</xdr:col>
      <xdr:colOff>1171575</xdr:colOff>
      <xdr:row>62</xdr:row>
      <xdr:rowOff>1019175</xdr:rowOff>
    </xdr:to>
    <xdr:pic>
      <xdr:nvPicPr>
        <xdr:cNvPr id="1141" name="Picture 1" descr="Picture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9525" y="48025050"/>
          <a:ext cx="11620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120</xdr:row>
      <xdr:rowOff>123825</xdr:rowOff>
    </xdr:from>
    <xdr:to>
      <xdr:col>0</xdr:col>
      <xdr:colOff>1038225</xdr:colOff>
      <xdr:row>120</xdr:row>
      <xdr:rowOff>733425</xdr:rowOff>
    </xdr:to>
    <xdr:pic>
      <xdr:nvPicPr>
        <xdr:cNvPr id="1142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12901" t="33919" r="11292" b="8186"/>
        <a:stretch>
          <a:fillRect/>
        </a:stretch>
      </xdr:blipFill>
      <xdr:spPr bwMode="auto">
        <a:xfrm>
          <a:off x="142875" y="98964750"/>
          <a:ext cx="8953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46"/>
  <sheetViews>
    <sheetView tabSelected="1" zoomScale="82" zoomScaleNormal="82" workbookViewId="0">
      <selection activeCell="AC5" sqref="AC5"/>
    </sheetView>
  </sheetViews>
  <sheetFormatPr defaultRowHeight="14.25"/>
  <cols>
    <col min="1" max="1" width="19" customWidth="1"/>
    <col min="2" max="2" width="18.875" bestFit="1" customWidth="1"/>
    <col min="3" max="3" width="50.625" bestFit="1" customWidth="1"/>
    <col min="4" max="21" width="5.25" customWidth="1"/>
    <col min="22" max="22" width="5.75" customWidth="1"/>
    <col min="23" max="23" width="6.625" customWidth="1"/>
    <col min="24" max="25" width="11.625" style="42" customWidth="1"/>
    <col min="26" max="26" width="10.875" customWidth="1"/>
  </cols>
  <sheetData>
    <row r="1" spans="1:28" ht="115.5" customHeight="1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</row>
    <row r="2" spans="1:28" ht="21.95" customHeight="1">
      <c r="A2" s="4"/>
      <c r="B2" s="5" t="s">
        <v>0</v>
      </c>
      <c r="C2" s="5" t="s">
        <v>0</v>
      </c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32"/>
      <c r="X2" s="35"/>
      <c r="Y2" s="35"/>
      <c r="Z2" s="32"/>
    </row>
    <row r="3" spans="1:28" s="3" customFormat="1" ht="24.95" customHeight="1">
      <c r="A3" s="7" t="s">
        <v>1</v>
      </c>
      <c r="B3" s="7" t="s">
        <v>2</v>
      </c>
      <c r="C3" s="7" t="s">
        <v>3</v>
      </c>
      <c r="D3" s="8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25" t="s">
        <v>10</v>
      </c>
      <c r="X3" s="36" t="s">
        <v>283</v>
      </c>
      <c r="Y3" s="36" t="s">
        <v>284</v>
      </c>
      <c r="Z3" s="24" t="s">
        <v>285</v>
      </c>
    </row>
    <row r="4" spans="1:28" ht="69.75" customHeight="1">
      <c r="A4" s="10"/>
      <c r="B4" s="23" t="s">
        <v>11</v>
      </c>
      <c r="C4" s="11" t="s">
        <v>12</v>
      </c>
      <c r="D4" s="12"/>
      <c r="E4" s="13">
        <v>5</v>
      </c>
      <c r="F4" s="13">
        <v>10</v>
      </c>
      <c r="G4" s="13">
        <v>10</v>
      </c>
      <c r="H4" s="13">
        <v>10</v>
      </c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21">
        <f>SUM(D4:V4)</f>
        <v>35</v>
      </c>
      <c r="X4" s="37">
        <v>40.950000000000003</v>
      </c>
      <c r="Y4" s="37">
        <v>90</v>
      </c>
      <c r="Z4" s="33" t="s">
        <v>286</v>
      </c>
    </row>
    <row r="5" spans="1:28" ht="69.75" customHeight="1">
      <c r="A5" s="10"/>
      <c r="B5" s="23" t="s">
        <v>13</v>
      </c>
      <c r="C5" s="11" t="s">
        <v>14</v>
      </c>
      <c r="D5" s="13">
        <v>10</v>
      </c>
      <c r="E5" s="13">
        <v>20</v>
      </c>
      <c r="F5" s="13">
        <v>20</v>
      </c>
      <c r="G5" s="13">
        <v>20</v>
      </c>
      <c r="H5" s="13">
        <v>10</v>
      </c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21">
        <f>SUM(D5:V5)</f>
        <v>80</v>
      </c>
      <c r="X5" s="38">
        <v>52.3</v>
      </c>
      <c r="Y5" s="38">
        <v>115</v>
      </c>
      <c r="Z5" s="34" t="s">
        <v>286</v>
      </c>
    </row>
    <row r="6" spans="1:28" ht="69.75" customHeight="1">
      <c r="A6" s="10"/>
      <c r="B6" s="23" t="s">
        <v>15</v>
      </c>
      <c r="C6" s="11" t="s">
        <v>16</v>
      </c>
      <c r="D6" s="12"/>
      <c r="E6" s="13">
        <v>5</v>
      </c>
      <c r="F6" s="13">
        <v>10</v>
      </c>
      <c r="G6" s="13">
        <v>10</v>
      </c>
      <c r="H6" s="13">
        <v>10</v>
      </c>
      <c r="I6" s="13">
        <v>5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21">
        <f>SUM(D6:V6)</f>
        <v>40</v>
      </c>
      <c r="X6" s="37">
        <v>36.4</v>
      </c>
      <c r="Y6" s="37">
        <v>80</v>
      </c>
      <c r="Z6" s="33" t="s">
        <v>286</v>
      </c>
    </row>
    <row r="7" spans="1:28" ht="69.75" customHeight="1">
      <c r="A7" s="10"/>
      <c r="B7" s="23" t="s">
        <v>17</v>
      </c>
      <c r="C7" s="11" t="s">
        <v>18</v>
      </c>
      <c r="D7" s="13">
        <v>10</v>
      </c>
      <c r="E7" s="13">
        <v>20</v>
      </c>
      <c r="F7" s="13">
        <v>20</v>
      </c>
      <c r="G7" s="13">
        <v>20</v>
      </c>
      <c r="H7" s="13">
        <v>10</v>
      </c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21">
        <f>SUM(D7:V7)</f>
        <v>80</v>
      </c>
      <c r="X7" s="38">
        <v>56.85</v>
      </c>
      <c r="Y7" s="38">
        <v>125</v>
      </c>
      <c r="Z7" s="34" t="s">
        <v>287</v>
      </c>
    </row>
    <row r="8" spans="1:28" ht="21.95" customHeight="1">
      <c r="A8" s="15"/>
      <c r="B8" s="15"/>
      <c r="C8" s="16" t="s">
        <v>19</v>
      </c>
      <c r="D8" s="17"/>
      <c r="E8" s="17"/>
      <c r="F8" s="17"/>
      <c r="G8" s="17"/>
      <c r="H8" s="17"/>
      <c r="I8" s="17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22">
        <f>SUM(W4:W7)</f>
        <v>235</v>
      </c>
      <c r="X8" s="39"/>
      <c r="Y8" s="39"/>
      <c r="Z8" s="19"/>
    </row>
    <row r="9" spans="1:28" ht="24.95" customHeight="1">
      <c r="A9" s="1"/>
      <c r="B9" s="1"/>
      <c r="C9" s="1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40"/>
      <c r="Y9" s="40"/>
      <c r="Z9" s="2"/>
      <c r="AA9" s="2"/>
    </row>
    <row r="10" spans="1:28" ht="21.95" customHeight="1">
      <c r="A10" s="4"/>
      <c r="B10" s="5" t="s">
        <v>20</v>
      </c>
      <c r="C10" s="5" t="s">
        <v>20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35"/>
      <c r="Y10" s="35"/>
      <c r="Z10" s="32"/>
    </row>
    <row r="11" spans="1:28" s="3" customFormat="1" ht="24.95" customHeight="1">
      <c r="A11" s="7" t="s">
        <v>1</v>
      </c>
      <c r="B11" s="7" t="s">
        <v>2</v>
      </c>
      <c r="C11" s="7" t="s">
        <v>3</v>
      </c>
      <c r="D11" s="8" t="s">
        <v>5</v>
      </c>
      <c r="E11" s="8" t="s">
        <v>6</v>
      </c>
      <c r="F11" s="8" t="s">
        <v>7</v>
      </c>
      <c r="G11" s="8" t="s">
        <v>8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20" t="s">
        <v>10</v>
      </c>
      <c r="X11" s="36" t="s">
        <v>283</v>
      </c>
      <c r="Y11" s="36" t="s">
        <v>284</v>
      </c>
      <c r="Z11" s="24" t="s">
        <v>285</v>
      </c>
    </row>
    <row r="12" spans="1:28" ht="90.75" customHeight="1">
      <c r="A12" s="10"/>
      <c r="B12" s="23" t="s">
        <v>21</v>
      </c>
      <c r="C12" s="11" t="s">
        <v>22</v>
      </c>
      <c r="D12" s="13">
        <v>4</v>
      </c>
      <c r="E12" s="13">
        <v>6</v>
      </c>
      <c r="F12" s="13">
        <v>3</v>
      </c>
      <c r="G12" s="13">
        <v>3</v>
      </c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21">
        <f>SUM(D12:V12)</f>
        <v>16</v>
      </c>
      <c r="X12" s="41">
        <v>30.95</v>
      </c>
      <c r="Y12" s="41">
        <v>68</v>
      </c>
      <c r="Z12" s="14" t="s">
        <v>286</v>
      </c>
    </row>
    <row r="13" spans="1:28" ht="21.95" customHeight="1">
      <c r="A13" s="15"/>
      <c r="B13" s="15"/>
      <c r="C13" s="16" t="s">
        <v>23</v>
      </c>
      <c r="D13" s="17"/>
      <c r="E13" s="17"/>
      <c r="F13" s="17"/>
      <c r="G13" s="17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22">
        <f>SUM(W12)</f>
        <v>16</v>
      </c>
      <c r="X13" s="39"/>
      <c r="Y13" s="39"/>
      <c r="Z13" s="19"/>
    </row>
    <row r="14" spans="1:28" ht="24.95" customHeight="1">
      <c r="A14" s="1"/>
      <c r="B14" s="1"/>
      <c r="C14" s="1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40"/>
      <c r="Y14" s="40"/>
      <c r="Z14" s="2"/>
      <c r="AA14" s="2"/>
      <c r="AB14" s="2"/>
    </row>
    <row r="15" spans="1:28" ht="21.95" customHeight="1">
      <c r="A15" s="4"/>
      <c r="B15" s="5" t="s">
        <v>24</v>
      </c>
      <c r="C15" s="5" t="s">
        <v>24</v>
      </c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35"/>
      <c r="Y15" s="35"/>
      <c r="Z15" s="32"/>
    </row>
    <row r="16" spans="1:28" s="3" customFormat="1" ht="24.95" customHeight="1">
      <c r="A16" s="7" t="s">
        <v>1</v>
      </c>
      <c r="B16" s="7" t="s">
        <v>2</v>
      </c>
      <c r="C16" s="7" t="s">
        <v>3</v>
      </c>
      <c r="D16" s="8" t="s">
        <v>4</v>
      </c>
      <c r="E16" s="8" t="s">
        <v>5</v>
      </c>
      <c r="F16" s="8" t="s">
        <v>6</v>
      </c>
      <c r="G16" s="8" t="s">
        <v>7</v>
      </c>
      <c r="H16" s="8" t="s">
        <v>8</v>
      </c>
      <c r="I16" s="8" t="s">
        <v>9</v>
      </c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20" t="s">
        <v>10</v>
      </c>
      <c r="X16" s="36" t="s">
        <v>283</v>
      </c>
      <c r="Y16" s="36" t="s">
        <v>284</v>
      </c>
      <c r="Z16" s="24" t="s">
        <v>285</v>
      </c>
    </row>
    <row r="17" spans="1:30" ht="74.25" customHeight="1">
      <c r="A17" s="10"/>
      <c r="B17" s="23" t="s">
        <v>25</v>
      </c>
      <c r="C17" s="11" t="s">
        <v>26</v>
      </c>
      <c r="D17" s="13">
        <v>11</v>
      </c>
      <c r="E17" s="13">
        <v>6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21">
        <f t="shared" ref="W17:W22" si="0">SUM(D17:V17)</f>
        <v>17</v>
      </c>
      <c r="X17" s="41">
        <v>54.55</v>
      </c>
      <c r="Y17" s="41">
        <v>120</v>
      </c>
      <c r="Z17" s="14" t="s">
        <v>286</v>
      </c>
    </row>
    <row r="18" spans="1:30" ht="74.25" customHeight="1">
      <c r="A18" s="10"/>
      <c r="B18" s="23" t="s">
        <v>27</v>
      </c>
      <c r="C18" s="11" t="s">
        <v>28</v>
      </c>
      <c r="D18" s="13">
        <v>1</v>
      </c>
      <c r="E18" s="12"/>
      <c r="F18" s="13">
        <v>1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21">
        <f t="shared" si="0"/>
        <v>2</v>
      </c>
      <c r="X18" s="41">
        <v>54.55</v>
      </c>
      <c r="Y18" s="41">
        <v>120</v>
      </c>
      <c r="Z18" s="14" t="s">
        <v>286</v>
      </c>
    </row>
    <row r="19" spans="1:30" ht="74.25" customHeight="1">
      <c r="A19" s="10"/>
      <c r="B19" s="23" t="s">
        <v>29</v>
      </c>
      <c r="C19" s="11" t="s">
        <v>30</v>
      </c>
      <c r="D19" s="13">
        <v>1</v>
      </c>
      <c r="E19" s="13">
        <v>4</v>
      </c>
      <c r="F19" s="13">
        <v>4</v>
      </c>
      <c r="G19" s="13">
        <v>4</v>
      </c>
      <c r="H19" s="13">
        <v>4</v>
      </c>
      <c r="I19" s="13">
        <v>2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21">
        <f t="shared" si="0"/>
        <v>19</v>
      </c>
      <c r="X19" s="41">
        <v>63.65</v>
      </c>
      <c r="Y19" s="41">
        <v>140</v>
      </c>
      <c r="Z19" s="14" t="s">
        <v>286</v>
      </c>
    </row>
    <row r="20" spans="1:30" ht="74.25" customHeight="1">
      <c r="A20" s="10"/>
      <c r="B20" s="23" t="s">
        <v>31</v>
      </c>
      <c r="C20" s="11" t="s">
        <v>32</v>
      </c>
      <c r="D20" s="13">
        <v>9</v>
      </c>
      <c r="E20" s="13">
        <v>9</v>
      </c>
      <c r="F20" s="13">
        <v>8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21">
        <f t="shared" si="0"/>
        <v>26</v>
      </c>
      <c r="X20" s="41">
        <v>50</v>
      </c>
      <c r="Y20" s="41">
        <v>110</v>
      </c>
      <c r="Z20" s="14" t="s">
        <v>286</v>
      </c>
    </row>
    <row r="21" spans="1:30" ht="74.25" customHeight="1">
      <c r="A21" s="10"/>
      <c r="B21" s="23" t="s">
        <v>33</v>
      </c>
      <c r="C21" s="11" t="s">
        <v>34</v>
      </c>
      <c r="D21" s="13">
        <v>19</v>
      </c>
      <c r="E21" s="13">
        <v>9</v>
      </c>
      <c r="F21" s="12"/>
      <c r="G21" s="13">
        <v>1</v>
      </c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21">
        <f t="shared" si="0"/>
        <v>29</v>
      </c>
      <c r="X21" s="41">
        <v>50</v>
      </c>
      <c r="Y21" s="41">
        <v>110</v>
      </c>
      <c r="Z21" s="14" t="s">
        <v>286</v>
      </c>
    </row>
    <row r="22" spans="1:30" ht="74.25" customHeight="1">
      <c r="A22" s="10"/>
      <c r="B22" s="23" t="s">
        <v>35</v>
      </c>
      <c r="C22" s="11" t="s">
        <v>36</v>
      </c>
      <c r="D22" s="13">
        <v>3</v>
      </c>
      <c r="E22" s="13">
        <v>10</v>
      </c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21">
        <f t="shared" si="0"/>
        <v>13</v>
      </c>
      <c r="X22" s="41">
        <v>43.2</v>
      </c>
      <c r="Y22" s="41">
        <v>95</v>
      </c>
      <c r="Z22" s="14" t="s">
        <v>286</v>
      </c>
    </row>
    <row r="23" spans="1:30" ht="21.95" customHeight="1">
      <c r="A23" s="15"/>
      <c r="B23" s="15"/>
      <c r="C23" s="16" t="s">
        <v>37</v>
      </c>
      <c r="D23" s="17"/>
      <c r="E23" s="17"/>
      <c r="F23" s="17"/>
      <c r="G23" s="17"/>
      <c r="H23" s="17"/>
      <c r="I23" s="17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22">
        <f>SUM(W17:W22)</f>
        <v>106</v>
      </c>
      <c r="X23" s="39"/>
      <c r="Y23" s="39"/>
      <c r="Z23" s="19"/>
    </row>
    <row r="24" spans="1:30" ht="24.95" customHeight="1">
      <c r="A24" s="1"/>
      <c r="B24" s="1"/>
      <c r="C24" s="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40"/>
      <c r="Y24" s="40"/>
      <c r="Z24" s="2"/>
      <c r="AA24" s="2"/>
      <c r="AB24" s="2"/>
      <c r="AC24" s="2"/>
      <c r="AD24" s="2"/>
    </row>
    <row r="25" spans="1:30" ht="21.95" customHeight="1">
      <c r="A25" s="4"/>
      <c r="B25" s="5" t="s">
        <v>38</v>
      </c>
      <c r="C25" s="5" t="s">
        <v>39</v>
      </c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35"/>
      <c r="Y25" s="35"/>
      <c r="Z25" s="32"/>
    </row>
    <row r="26" spans="1:30" s="3" customFormat="1" ht="24.95" customHeight="1">
      <c r="A26" s="7" t="s">
        <v>1</v>
      </c>
      <c r="B26" s="7" t="s">
        <v>2</v>
      </c>
      <c r="C26" s="7" t="s">
        <v>3</v>
      </c>
      <c r="D26" s="8" t="s">
        <v>4</v>
      </c>
      <c r="E26" s="8" t="s">
        <v>5</v>
      </c>
      <c r="F26" s="8" t="s">
        <v>6</v>
      </c>
      <c r="G26" s="8" t="s">
        <v>7</v>
      </c>
      <c r="H26" s="8" t="s">
        <v>8</v>
      </c>
      <c r="I26" s="8" t="s">
        <v>9</v>
      </c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20" t="s">
        <v>10</v>
      </c>
      <c r="X26" s="36" t="s">
        <v>283</v>
      </c>
      <c r="Y26" s="36" t="s">
        <v>284</v>
      </c>
      <c r="Z26" s="24" t="s">
        <v>285</v>
      </c>
    </row>
    <row r="27" spans="1:30" ht="69.75" customHeight="1">
      <c r="A27" s="10"/>
      <c r="B27" s="23" t="s">
        <v>40</v>
      </c>
      <c r="C27" s="11" t="s">
        <v>41</v>
      </c>
      <c r="D27" s="13">
        <v>2</v>
      </c>
      <c r="E27" s="13">
        <v>2</v>
      </c>
      <c r="F27" s="13">
        <v>5</v>
      </c>
      <c r="G27" s="13">
        <v>3</v>
      </c>
      <c r="H27" s="13">
        <v>3</v>
      </c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21">
        <f>SUM(D27:V27)</f>
        <v>15</v>
      </c>
      <c r="X27" s="41">
        <v>40.950000000000003</v>
      </c>
      <c r="Y27" s="41">
        <v>90</v>
      </c>
      <c r="Z27" s="14" t="s">
        <v>286</v>
      </c>
    </row>
    <row r="28" spans="1:30" ht="69.75" customHeight="1">
      <c r="A28" s="10"/>
      <c r="B28" s="23" t="s">
        <v>42</v>
      </c>
      <c r="C28" s="11" t="s">
        <v>43</v>
      </c>
      <c r="D28" s="12"/>
      <c r="E28" s="13">
        <v>2</v>
      </c>
      <c r="F28" s="13">
        <v>2</v>
      </c>
      <c r="G28" s="13">
        <v>3</v>
      </c>
      <c r="H28" s="13">
        <v>2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21">
        <f t="shared" ref="W28:W45" si="1">SUM(D28:V28)</f>
        <v>9</v>
      </c>
      <c r="X28" s="41">
        <v>38.65</v>
      </c>
      <c r="Y28" s="41">
        <v>85</v>
      </c>
      <c r="Z28" s="14" t="s">
        <v>286</v>
      </c>
    </row>
    <row r="29" spans="1:30" ht="69.75" customHeight="1">
      <c r="A29" s="10"/>
      <c r="B29" s="23" t="s">
        <v>44</v>
      </c>
      <c r="C29" s="11" t="s">
        <v>45</v>
      </c>
      <c r="D29" s="12"/>
      <c r="E29" s="13">
        <v>1</v>
      </c>
      <c r="F29" s="13">
        <v>1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21">
        <f t="shared" si="1"/>
        <v>2</v>
      </c>
      <c r="X29" s="41">
        <v>36.4</v>
      </c>
      <c r="Y29" s="41">
        <v>80</v>
      </c>
      <c r="Z29" s="14" t="s">
        <v>286</v>
      </c>
    </row>
    <row r="30" spans="1:30" ht="69.75" customHeight="1">
      <c r="A30" s="10"/>
      <c r="B30" s="23" t="s">
        <v>46</v>
      </c>
      <c r="C30" s="11" t="s">
        <v>47</v>
      </c>
      <c r="D30" s="12"/>
      <c r="E30" s="13">
        <v>2</v>
      </c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21">
        <f t="shared" si="1"/>
        <v>2</v>
      </c>
      <c r="X30" s="41">
        <v>36.4</v>
      </c>
      <c r="Y30" s="41">
        <v>80</v>
      </c>
      <c r="Z30" s="14" t="s">
        <v>286</v>
      </c>
    </row>
    <row r="31" spans="1:30" ht="69.75" customHeight="1">
      <c r="A31" s="10"/>
      <c r="B31" s="23" t="s">
        <v>48</v>
      </c>
      <c r="C31" s="11" t="s">
        <v>49</v>
      </c>
      <c r="D31" s="13">
        <v>1</v>
      </c>
      <c r="E31" s="12"/>
      <c r="F31" s="13">
        <v>1</v>
      </c>
      <c r="G31" s="13">
        <v>1</v>
      </c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21">
        <f t="shared" si="1"/>
        <v>3</v>
      </c>
      <c r="X31" s="41">
        <v>38.65</v>
      </c>
      <c r="Y31" s="41">
        <v>85</v>
      </c>
      <c r="Z31" s="14" t="s">
        <v>286</v>
      </c>
    </row>
    <row r="32" spans="1:30" ht="69.75" customHeight="1">
      <c r="A32" s="10"/>
      <c r="B32" s="23" t="s">
        <v>50</v>
      </c>
      <c r="C32" s="11" t="s">
        <v>51</v>
      </c>
      <c r="D32" s="13">
        <v>4</v>
      </c>
      <c r="E32" s="13">
        <v>8</v>
      </c>
      <c r="F32" s="13">
        <v>8</v>
      </c>
      <c r="G32" s="13">
        <v>8</v>
      </c>
      <c r="H32" s="13">
        <v>9</v>
      </c>
      <c r="I32" s="13">
        <v>5</v>
      </c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21">
        <f t="shared" si="1"/>
        <v>42</v>
      </c>
      <c r="X32" s="41">
        <v>29.55</v>
      </c>
      <c r="Y32" s="41">
        <v>65</v>
      </c>
      <c r="Z32" s="14" t="s">
        <v>286</v>
      </c>
    </row>
    <row r="33" spans="1:30" ht="69.75" customHeight="1">
      <c r="A33" s="10"/>
      <c r="B33" s="23" t="s">
        <v>52</v>
      </c>
      <c r="C33" s="11" t="s">
        <v>53</v>
      </c>
      <c r="D33" s="12"/>
      <c r="E33" s="13">
        <v>23</v>
      </c>
      <c r="F33" s="13">
        <v>30</v>
      </c>
      <c r="G33" s="13">
        <v>23</v>
      </c>
      <c r="H33" s="13">
        <v>10</v>
      </c>
      <c r="I33" s="13">
        <v>3</v>
      </c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21">
        <f t="shared" si="1"/>
        <v>89</v>
      </c>
      <c r="X33" s="43">
        <v>32.75</v>
      </c>
      <c r="Y33" s="43">
        <v>72</v>
      </c>
      <c r="Z33" s="44" t="s">
        <v>286</v>
      </c>
    </row>
    <row r="34" spans="1:30" ht="69.75" customHeight="1">
      <c r="A34" s="10"/>
      <c r="B34" s="23" t="s">
        <v>54</v>
      </c>
      <c r="C34" s="11" t="s">
        <v>55</v>
      </c>
      <c r="D34" s="13">
        <v>2</v>
      </c>
      <c r="E34" s="13">
        <v>5</v>
      </c>
      <c r="F34" s="13">
        <v>5</v>
      </c>
      <c r="G34" s="13">
        <v>5</v>
      </c>
      <c r="H34" s="13">
        <v>2</v>
      </c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21">
        <f t="shared" si="1"/>
        <v>19</v>
      </c>
      <c r="X34" s="41">
        <v>36.4</v>
      </c>
      <c r="Y34" s="41">
        <v>80</v>
      </c>
      <c r="Z34" s="14" t="s">
        <v>286</v>
      </c>
    </row>
    <row r="35" spans="1:30" ht="69.75" customHeight="1">
      <c r="A35" s="10"/>
      <c r="B35" s="23" t="s">
        <v>56</v>
      </c>
      <c r="C35" s="11" t="s">
        <v>57</v>
      </c>
      <c r="D35" s="12"/>
      <c r="E35" s="13">
        <v>25</v>
      </c>
      <c r="F35" s="13">
        <v>22</v>
      </c>
      <c r="G35" s="13">
        <v>29</v>
      </c>
      <c r="H35" s="13">
        <v>14</v>
      </c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21">
        <f t="shared" si="1"/>
        <v>90</v>
      </c>
      <c r="X35" s="41">
        <v>31.85</v>
      </c>
      <c r="Y35" s="41">
        <v>70</v>
      </c>
      <c r="Z35" s="14" t="s">
        <v>286</v>
      </c>
    </row>
    <row r="36" spans="1:30" ht="69.75" customHeight="1">
      <c r="A36" s="10"/>
      <c r="B36" s="23" t="s">
        <v>58</v>
      </c>
      <c r="C36" s="11" t="s">
        <v>59</v>
      </c>
      <c r="D36" s="12"/>
      <c r="E36" s="13">
        <v>19</v>
      </c>
      <c r="F36" s="13">
        <v>39</v>
      </c>
      <c r="G36" s="13">
        <v>40</v>
      </c>
      <c r="H36" s="13">
        <v>20</v>
      </c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21">
        <f t="shared" si="1"/>
        <v>118</v>
      </c>
      <c r="X36" s="41">
        <v>31.85</v>
      </c>
      <c r="Y36" s="41">
        <v>70</v>
      </c>
      <c r="Z36" s="14" t="s">
        <v>286</v>
      </c>
    </row>
    <row r="37" spans="1:30" ht="69.75" customHeight="1">
      <c r="A37" s="10"/>
      <c r="B37" s="23" t="s">
        <v>60</v>
      </c>
      <c r="C37" s="11" t="s">
        <v>61</v>
      </c>
      <c r="D37" s="13">
        <v>3</v>
      </c>
      <c r="E37" s="13">
        <v>1</v>
      </c>
      <c r="F37" s="13">
        <v>2</v>
      </c>
      <c r="G37" s="13">
        <v>2</v>
      </c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21">
        <f t="shared" si="1"/>
        <v>8</v>
      </c>
      <c r="X37" s="41">
        <v>38.65</v>
      </c>
      <c r="Y37" s="41">
        <v>85</v>
      </c>
      <c r="Z37" s="14" t="s">
        <v>286</v>
      </c>
    </row>
    <row r="38" spans="1:30" ht="69.75" customHeight="1">
      <c r="A38" s="10"/>
      <c r="B38" s="23" t="s">
        <v>62</v>
      </c>
      <c r="C38" s="11" t="s">
        <v>63</v>
      </c>
      <c r="D38" s="12"/>
      <c r="E38" s="13">
        <v>12</v>
      </c>
      <c r="F38" s="13">
        <v>8</v>
      </c>
      <c r="G38" s="13">
        <v>4</v>
      </c>
      <c r="H38" s="13">
        <v>9</v>
      </c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21">
        <f t="shared" si="1"/>
        <v>33</v>
      </c>
      <c r="X38" s="41">
        <v>36.4</v>
      </c>
      <c r="Y38" s="41">
        <v>80</v>
      </c>
      <c r="Z38" s="14" t="s">
        <v>286</v>
      </c>
    </row>
    <row r="39" spans="1:30" ht="69.75" customHeight="1">
      <c r="A39" s="10"/>
      <c r="B39" s="23" t="s">
        <v>64</v>
      </c>
      <c r="C39" s="11" t="s">
        <v>65</v>
      </c>
      <c r="D39" s="13">
        <v>2</v>
      </c>
      <c r="E39" s="13">
        <v>7</v>
      </c>
      <c r="F39" s="13">
        <v>7</v>
      </c>
      <c r="G39" s="13">
        <v>11</v>
      </c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21">
        <f t="shared" si="1"/>
        <v>27</v>
      </c>
      <c r="X39" s="41">
        <v>36.4</v>
      </c>
      <c r="Y39" s="41">
        <v>80</v>
      </c>
      <c r="Z39" s="14" t="s">
        <v>286</v>
      </c>
    </row>
    <row r="40" spans="1:30" ht="69.75" customHeight="1">
      <c r="A40" s="10"/>
      <c r="B40" s="23" t="s">
        <v>66</v>
      </c>
      <c r="C40" s="11" t="s">
        <v>67</v>
      </c>
      <c r="D40" s="12"/>
      <c r="E40" s="13">
        <v>1</v>
      </c>
      <c r="F40" s="13">
        <v>3</v>
      </c>
      <c r="G40" s="13">
        <v>1</v>
      </c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21">
        <f t="shared" si="1"/>
        <v>5</v>
      </c>
      <c r="X40" s="41">
        <v>38.65</v>
      </c>
      <c r="Y40" s="41">
        <v>85</v>
      </c>
      <c r="Z40" s="14" t="s">
        <v>286</v>
      </c>
    </row>
    <row r="41" spans="1:30" ht="69.75" customHeight="1">
      <c r="A41" s="10"/>
      <c r="B41" s="23" t="s">
        <v>68</v>
      </c>
      <c r="C41" s="11" t="s">
        <v>69</v>
      </c>
      <c r="D41" s="13">
        <v>1</v>
      </c>
      <c r="E41" s="13">
        <v>3</v>
      </c>
      <c r="F41" s="13">
        <v>5</v>
      </c>
      <c r="G41" s="13">
        <v>6</v>
      </c>
      <c r="H41" s="13">
        <v>1</v>
      </c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21">
        <f t="shared" si="1"/>
        <v>16</v>
      </c>
      <c r="X41" s="41">
        <v>38.65</v>
      </c>
      <c r="Y41" s="41">
        <v>85</v>
      </c>
      <c r="Z41" s="14" t="s">
        <v>286</v>
      </c>
    </row>
    <row r="42" spans="1:30" ht="69.75" customHeight="1">
      <c r="A42" s="10"/>
      <c r="B42" s="23" t="s">
        <v>70</v>
      </c>
      <c r="C42" s="11" t="s">
        <v>71</v>
      </c>
      <c r="D42" s="13">
        <v>1</v>
      </c>
      <c r="E42" s="12"/>
      <c r="F42" s="13">
        <v>1</v>
      </c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21">
        <f t="shared" si="1"/>
        <v>2</v>
      </c>
      <c r="X42" s="41">
        <v>36.4</v>
      </c>
      <c r="Y42" s="41">
        <v>80</v>
      </c>
      <c r="Z42" s="14" t="s">
        <v>286</v>
      </c>
    </row>
    <row r="43" spans="1:30" ht="69.75" customHeight="1">
      <c r="A43" s="10"/>
      <c r="B43" s="23" t="s">
        <v>72</v>
      </c>
      <c r="C43" s="11" t="s">
        <v>73</v>
      </c>
      <c r="D43" s="13">
        <v>2</v>
      </c>
      <c r="E43" s="12"/>
      <c r="F43" s="13">
        <v>2</v>
      </c>
      <c r="G43" s="12"/>
      <c r="H43" s="13">
        <v>1</v>
      </c>
      <c r="I43" s="13">
        <v>3</v>
      </c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21">
        <f t="shared" si="1"/>
        <v>8</v>
      </c>
      <c r="X43" s="41">
        <v>36.4</v>
      </c>
      <c r="Y43" s="41">
        <v>80</v>
      </c>
      <c r="Z43" s="14" t="s">
        <v>286</v>
      </c>
    </row>
    <row r="44" spans="1:30" ht="69.75" customHeight="1">
      <c r="A44" s="10"/>
      <c r="B44" s="23" t="s">
        <v>74</v>
      </c>
      <c r="C44" s="11" t="s">
        <v>75</v>
      </c>
      <c r="D44" s="12"/>
      <c r="E44" s="13">
        <v>1</v>
      </c>
      <c r="F44" s="13">
        <v>1</v>
      </c>
      <c r="G44" s="12"/>
      <c r="H44" s="13">
        <v>1</v>
      </c>
      <c r="I44" s="13">
        <v>1</v>
      </c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21">
        <f t="shared" si="1"/>
        <v>4</v>
      </c>
      <c r="X44" s="41">
        <v>36.4</v>
      </c>
      <c r="Y44" s="41">
        <v>80</v>
      </c>
      <c r="Z44" s="14" t="s">
        <v>286</v>
      </c>
    </row>
    <row r="45" spans="1:30" ht="69.75" customHeight="1">
      <c r="A45" s="10"/>
      <c r="B45" s="23" t="s">
        <v>76</v>
      </c>
      <c r="C45" s="11" t="s">
        <v>77</v>
      </c>
      <c r="D45" s="12"/>
      <c r="E45" s="13">
        <v>5</v>
      </c>
      <c r="F45" s="13">
        <v>10</v>
      </c>
      <c r="G45" s="13">
        <v>10</v>
      </c>
      <c r="H45" s="13">
        <v>10</v>
      </c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21">
        <f t="shared" si="1"/>
        <v>35</v>
      </c>
      <c r="X45" s="43">
        <v>36.4</v>
      </c>
      <c r="Y45" s="43">
        <v>80</v>
      </c>
      <c r="Z45" s="44" t="s">
        <v>286</v>
      </c>
    </row>
    <row r="46" spans="1:30" ht="21.95" customHeight="1">
      <c r="A46" s="15"/>
      <c r="B46" s="15"/>
      <c r="C46" s="16" t="s">
        <v>78</v>
      </c>
      <c r="D46" s="17"/>
      <c r="E46" s="17"/>
      <c r="F46" s="17"/>
      <c r="G46" s="17"/>
      <c r="H46" s="17"/>
      <c r="I46" s="17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22">
        <f>SUM(W27:W45)</f>
        <v>527</v>
      </c>
      <c r="X46" s="39"/>
      <c r="Y46" s="39"/>
      <c r="Z46" s="19"/>
    </row>
    <row r="47" spans="1:30" ht="24.95" customHeight="1">
      <c r="A47" s="1"/>
      <c r="B47" s="1"/>
      <c r="C47" s="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40"/>
      <c r="Y47" s="40"/>
      <c r="Z47" s="2"/>
      <c r="AA47" s="2"/>
      <c r="AB47" s="2"/>
      <c r="AC47" s="2"/>
      <c r="AD47" s="2"/>
    </row>
    <row r="48" spans="1:30" ht="21.95" customHeight="1">
      <c r="A48" s="4"/>
      <c r="B48" s="5" t="s">
        <v>79</v>
      </c>
      <c r="C48" s="5" t="s">
        <v>80</v>
      </c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35"/>
      <c r="Y48" s="35"/>
      <c r="Z48" s="32"/>
    </row>
    <row r="49" spans="1:26" s="3" customFormat="1" ht="24.95" customHeight="1">
      <c r="A49" s="7" t="s">
        <v>1</v>
      </c>
      <c r="B49" s="7" t="s">
        <v>2</v>
      </c>
      <c r="C49" s="7" t="s">
        <v>3</v>
      </c>
      <c r="D49" s="8" t="s">
        <v>4</v>
      </c>
      <c r="E49" s="8" t="s">
        <v>5</v>
      </c>
      <c r="F49" s="8" t="s">
        <v>6</v>
      </c>
      <c r="G49" s="8" t="s">
        <v>7</v>
      </c>
      <c r="H49" s="8" t="s">
        <v>8</v>
      </c>
      <c r="I49" s="8" t="s">
        <v>9</v>
      </c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20" t="s">
        <v>10</v>
      </c>
      <c r="X49" s="36" t="s">
        <v>283</v>
      </c>
      <c r="Y49" s="36" t="s">
        <v>284</v>
      </c>
      <c r="Z49" s="24" t="s">
        <v>285</v>
      </c>
    </row>
    <row r="50" spans="1:26" ht="84.75" customHeight="1">
      <c r="A50" s="10"/>
      <c r="B50" s="23" t="s">
        <v>81</v>
      </c>
      <c r="C50" s="11" t="s">
        <v>82</v>
      </c>
      <c r="D50" s="12"/>
      <c r="E50" s="13">
        <v>1</v>
      </c>
      <c r="F50" s="13">
        <v>3</v>
      </c>
      <c r="G50" s="13">
        <v>2</v>
      </c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21">
        <f>SUM(D50:V50)</f>
        <v>6</v>
      </c>
      <c r="X50" s="41">
        <v>19.100000000000001</v>
      </c>
      <c r="Y50" s="41">
        <v>42</v>
      </c>
      <c r="Z50" s="14" t="s">
        <v>286</v>
      </c>
    </row>
    <row r="51" spans="1:26" ht="84.75" customHeight="1">
      <c r="A51" s="10"/>
      <c r="B51" s="23" t="s">
        <v>83</v>
      </c>
      <c r="C51" s="11" t="s">
        <v>84</v>
      </c>
      <c r="D51" s="13">
        <v>2</v>
      </c>
      <c r="E51" s="13">
        <v>4</v>
      </c>
      <c r="F51" s="13">
        <v>8</v>
      </c>
      <c r="G51" s="13">
        <v>8</v>
      </c>
      <c r="H51" s="13">
        <v>10</v>
      </c>
      <c r="I51" s="13">
        <v>5</v>
      </c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21">
        <f t="shared" ref="W51:W64" si="2">SUM(D51:V51)</f>
        <v>37</v>
      </c>
      <c r="X51" s="41">
        <v>18.2</v>
      </c>
      <c r="Y51" s="41">
        <v>40</v>
      </c>
      <c r="Z51" s="14" t="s">
        <v>286</v>
      </c>
    </row>
    <row r="52" spans="1:26" ht="84.75" customHeight="1">
      <c r="A52" s="10"/>
      <c r="B52" s="23" t="s">
        <v>85</v>
      </c>
      <c r="C52" s="11" t="s">
        <v>86</v>
      </c>
      <c r="D52" s="12"/>
      <c r="E52" s="13">
        <v>3</v>
      </c>
      <c r="F52" s="13">
        <v>8</v>
      </c>
      <c r="G52" s="13">
        <v>8</v>
      </c>
      <c r="H52" s="13">
        <v>4</v>
      </c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21">
        <f t="shared" si="2"/>
        <v>23</v>
      </c>
      <c r="X52" s="41">
        <v>18.2</v>
      </c>
      <c r="Y52" s="41">
        <v>40</v>
      </c>
      <c r="Z52" s="14" t="s">
        <v>286</v>
      </c>
    </row>
    <row r="53" spans="1:26" ht="84.75" customHeight="1">
      <c r="A53" s="10"/>
      <c r="B53" s="23" t="s">
        <v>87</v>
      </c>
      <c r="C53" s="11" t="s">
        <v>88</v>
      </c>
      <c r="D53" s="12"/>
      <c r="E53" s="13">
        <v>1</v>
      </c>
      <c r="F53" s="13">
        <v>5</v>
      </c>
      <c r="G53" s="13">
        <v>3</v>
      </c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21">
        <f t="shared" si="2"/>
        <v>9</v>
      </c>
      <c r="X53" s="41">
        <v>17.3</v>
      </c>
      <c r="Y53" s="41">
        <v>38</v>
      </c>
      <c r="Z53" s="14" t="s">
        <v>286</v>
      </c>
    </row>
    <row r="54" spans="1:26" ht="84.75" customHeight="1">
      <c r="A54" s="10"/>
      <c r="B54" s="23" t="s">
        <v>89</v>
      </c>
      <c r="C54" s="11" t="s">
        <v>90</v>
      </c>
      <c r="D54" s="12"/>
      <c r="E54" s="12"/>
      <c r="F54" s="13">
        <v>5</v>
      </c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21">
        <f t="shared" si="2"/>
        <v>5</v>
      </c>
      <c r="X54" s="41">
        <v>17.3</v>
      </c>
      <c r="Y54" s="41">
        <v>38</v>
      </c>
      <c r="Z54" s="14" t="s">
        <v>286</v>
      </c>
    </row>
    <row r="55" spans="1:26" ht="84.75" customHeight="1">
      <c r="A55" s="10"/>
      <c r="B55" s="23" t="s">
        <v>91</v>
      </c>
      <c r="C55" s="11" t="s">
        <v>92</v>
      </c>
      <c r="D55" s="12"/>
      <c r="E55" s="13">
        <v>2</v>
      </c>
      <c r="F55" s="12"/>
      <c r="G55" s="13">
        <v>2</v>
      </c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21">
        <f t="shared" si="2"/>
        <v>4</v>
      </c>
      <c r="X55" s="41">
        <v>17.3</v>
      </c>
      <c r="Y55" s="41">
        <v>38</v>
      </c>
      <c r="Z55" s="14" t="s">
        <v>286</v>
      </c>
    </row>
    <row r="56" spans="1:26" ht="84.75" customHeight="1">
      <c r="A56" s="10"/>
      <c r="B56" s="23" t="s">
        <v>93</v>
      </c>
      <c r="C56" s="11" t="s">
        <v>94</v>
      </c>
      <c r="D56" s="12"/>
      <c r="E56" s="13">
        <v>2</v>
      </c>
      <c r="F56" s="13">
        <v>18</v>
      </c>
      <c r="G56" s="13">
        <v>3</v>
      </c>
      <c r="H56" s="12"/>
      <c r="I56" s="13">
        <v>3</v>
      </c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21">
        <f t="shared" si="2"/>
        <v>26</v>
      </c>
      <c r="X56" s="41">
        <v>17.3</v>
      </c>
      <c r="Y56" s="41">
        <v>38</v>
      </c>
      <c r="Z56" s="14" t="s">
        <v>286</v>
      </c>
    </row>
    <row r="57" spans="1:26" ht="84.75" customHeight="1">
      <c r="A57" s="10"/>
      <c r="B57" s="23" t="s">
        <v>95</v>
      </c>
      <c r="C57" s="11" t="s">
        <v>96</v>
      </c>
      <c r="D57" s="12"/>
      <c r="E57" s="13">
        <v>6</v>
      </c>
      <c r="F57" s="13">
        <v>62</v>
      </c>
      <c r="G57" s="13">
        <v>44</v>
      </c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21">
        <f t="shared" si="2"/>
        <v>112</v>
      </c>
      <c r="X57" s="41">
        <v>14.55</v>
      </c>
      <c r="Y57" s="41">
        <v>32</v>
      </c>
      <c r="Z57" s="14" t="s">
        <v>286</v>
      </c>
    </row>
    <row r="58" spans="1:26" ht="84.75" customHeight="1">
      <c r="A58" s="10"/>
      <c r="B58" s="23" t="s">
        <v>97</v>
      </c>
      <c r="C58" s="11" t="s">
        <v>96</v>
      </c>
      <c r="D58" s="12"/>
      <c r="E58" s="12"/>
      <c r="F58" s="13">
        <v>66</v>
      </c>
      <c r="G58" s="12"/>
      <c r="H58" s="13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21">
        <f t="shared" si="2"/>
        <v>66</v>
      </c>
      <c r="X58" s="41">
        <v>14.55</v>
      </c>
      <c r="Y58" s="41">
        <v>32</v>
      </c>
      <c r="Z58" s="14" t="s">
        <v>286</v>
      </c>
    </row>
    <row r="59" spans="1:26" ht="84.75" customHeight="1">
      <c r="A59" s="10"/>
      <c r="B59" s="23" t="s">
        <v>98</v>
      </c>
      <c r="C59" s="11" t="s">
        <v>99</v>
      </c>
      <c r="D59" s="13">
        <v>1</v>
      </c>
      <c r="E59" s="13">
        <v>2</v>
      </c>
      <c r="F59" s="13">
        <v>8</v>
      </c>
      <c r="G59" s="13">
        <v>5</v>
      </c>
      <c r="H59" s="13">
        <v>5</v>
      </c>
      <c r="I59" s="13">
        <v>1</v>
      </c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21">
        <f t="shared" si="2"/>
        <v>22</v>
      </c>
      <c r="X59" s="43">
        <v>14.55</v>
      </c>
      <c r="Y59" s="43">
        <v>32</v>
      </c>
      <c r="Z59" s="44" t="s">
        <v>286</v>
      </c>
    </row>
    <row r="60" spans="1:26" ht="84.75" customHeight="1">
      <c r="A60" s="10"/>
      <c r="B60" s="23" t="s">
        <v>100</v>
      </c>
      <c r="C60" s="11" t="s">
        <v>101</v>
      </c>
      <c r="D60" s="12"/>
      <c r="E60" s="13">
        <v>3</v>
      </c>
      <c r="F60" s="12"/>
      <c r="G60" s="12"/>
      <c r="H60" s="13">
        <v>7</v>
      </c>
      <c r="I60" s="13">
        <v>4</v>
      </c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21">
        <f t="shared" si="2"/>
        <v>14</v>
      </c>
      <c r="X60" s="41">
        <v>17.3</v>
      </c>
      <c r="Y60" s="41">
        <v>38</v>
      </c>
      <c r="Z60" s="14" t="s">
        <v>286</v>
      </c>
    </row>
    <row r="61" spans="1:26" ht="84.75" customHeight="1">
      <c r="A61" s="10"/>
      <c r="B61" s="23" t="s">
        <v>102</v>
      </c>
      <c r="C61" s="11" t="s">
        <v>103</v>
      </c>
      <c r="D61" s="12"/>
      <c r="E61" s="13">
        <v>5</v>
      </c>
      <c r="F61" s="13">
        <v>10</v>
      </c>
      <c r="G61" s="13">
        <v>10</v>
      </c>
      <c r="H61" s="13">
        <v>5</v>
      </c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21">
        <f t="shared" si="2"/>
        <v>30</v>
      </c>
      <c r="X61" s="43">
        <v>10.95</v>
      </c>
      <c r="Y61" s="43">
        <v>24</v>
      </c>
      <c r="Z61" s="44" t="s">
        <v>286</v>
      </c>
    </row>
    <row r="62" spans="1:26" ht="84.75" customHeight="1">
      <c r="A62" s="10"/>
      <c r="B62" s="23" t="s">
        <v>104</v>
      </c>
      <c r="C62" s="11" t="s">
        <v>105</v>
      </c>
      <c r="D62" s="12"/>
      <c r="E62" s="13">
        <v>5</v>
      </c>
      <c r="F62" s="13">
        <v>6</v>
      </c>
      <c r="G62" s="13">
        <v>10</v>
      </c>
      <c r="H62" s="13">
        <v>10</v>
      </c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21">
        <f t="shared" si="2"/>
        <v>31</v>
      </c>
      <c r="X62" s="43">
        <v>10.95</v>
      </c>
      <c r="Y62" s="43">
        <v>24</v>
      </c>
      <c r="Z62" s="44" t="s">
        <v>286</v>
      </c>
    </row>
    <row r="63" spans="1:26" ht="84.75" customHeight="1">
      <c r="A63" s="10"/>
      <c r="B63" s="23" t="s">
        <v>106</v>
      </c>
      <c r="C63" s="11" t="s">
        <v>107</v>
      </c>
      <c r="D63" s="13">
        <v>2</v>
      </c>
      <c r="E63" s="13">
        <v>3</v>
      </c>
      <c r="F63" s="13">
        <v>3</v>
      </c>
      <c r="G63" s="13">
        <v>2</v>
      </c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21">
        <f t="shared" si="2"/>
        <v>10</v>
      </c>
      <c r="X63" s="43">
        <v>15.5</v>
      </c>
      <c r="Y63" s="43">
        <v>34</v>
      </c>
      <c r="Z63" s="44" t="s">
        <v>286</v>
      </c>
    </row>
    <row r="64" spans="1:26" ht="84.75" customHeight="1">
      <c r="A64" s="10"/>
      <c r="B64" s="23" t="s">
        <v>108</v>
      </c>
      <c r="C64" s="11" t="s">
        <v>109</v>
      </c>
      <c r="D64" s="12"/>
      <c r="E64" s="12"/>
      <c r="F64" s="12"/>
      <c r="G64" s="12"/>
      <c r="H64" s="12"/>
      <c r="I64" s="13">
        <v>17</v>
      </c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21">
        <f t="shared" si="2"/>
        <v>17</v>
      </c>
      <c r="X64" s="41">
        <v>10.95</v>
      </c>
      <c r="Y64" s="41">
        <v>24</v>
      </c>
      <c r="Z64" s="14" t="s">
        <v>286</v>
      </c>
    </row>
    <row r="65" spans="1:30" ht="21.95" customHeight="1">
      <c r="A65" s="15"/>
      <c r="B65" s="15"/>
      <c r="C65" s="16" t="s">
        <v>110</v>
      </c>
      <c r="D65" s="17"/>
      <c r="E65" s="17"/>
      <c r="F65" s="17"/>
      <c r="G65" s="17"/>
      <c r="H65" s="17"/>
      <c r="I65" s="17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22">
        <f>SUM(W50:W64)</f>
        <v>412</v>
      </c>
      <c r="X65" s="39"/>
      <c r="Y65" s="39"/>
      <c r="Z65" s="19"/>
    </row>
    <row r="66" spans="1:30" ht="24.95" customHeight="1">
      <c r="A66" s="1"/>
      <c r="B66" s="1"/>
      <c r="C66" s="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40"/>
      <c r="Y66" s="40"/>
      <c r="Z66" s="2"/>
      <c r="AA66" s="2"/>
      <c r="AB66" s="2"/>
      <c r="AC66" s="2"/>
      <c r="AD66" s="2"/>
    </row>
    <row r="67" spans="1:30" ht="21.95" customHeight="1">
      <c r="A67" s="4"/>
      <c r="B67" s="5" t="s">
        <v>111</v>
      </c>
      <c r="C67" s="5" t="s">
        <v>111</v>
      </c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35"/>
      <c r="Y67" s="35"/>
      <c r="Z67" s="32"/>
    </row>
    <row r="68" spans="1:30" s="3" customFormat="1" ht="24.95" customHeight="1">
      <c r="A68" s="7" t="s">
        <v>1</v>
      </c>
      <c r="B68" s="7" t="s">
        <v>2</v>
      </c>
      <c r="C68" s="7" t="s">
        <v>3</v>
      </c>
      <c r="D68" s="8" t="s">
        <v>112</v>
      </c>
      <c r="E68" s="8" t="s">
        <v>113</v>
      </c>
      <c r="F68" s="8" t="s">
        <v>114</v>
      </c>
      <c r="G68" s="8" t="s">
        <v>115</v>
      </c>
      <c r="H68" s="8" t="s">
        <v>116</v>
      </c>
      <c r="I68" s="8" t="s">
        <v>117</v>
      </c>
      <c r="J68" s="8" t="s">
        <v>118</v>
      </c>
      <c r="K68" s="8" t="s">
        <v>119</v>
      </c>
      <c r="L68" s="8" t="s">
        <v>120</v>
      </c>
      <c r="M68" s="8" t="s">
        <v>121</v>
      </c>
      <c r="N68" s="8" t="s">
        <v>122</v>
      </c>
      <c r="O68" s="8" t="s">
        <v>123</v>
      </c>
      <c r="P68" s="8" t="s">
        <v>124</v>
      </c>
      <c r="Q68" s="8" t="s">
        <v>125</v>
      </c>
      <c r="R68" s="8" t="s">
        <v>126</v>
      </c>
      <c r="S68" s="8" t="s">
        <v>127</v>
      </c>
      <c r="T68" s="8" t="s">
        <v>128</v>
      </c>
      <c r="U68" s="8" t="s">
        <v>129</v>
      </c>
      <c r="V68" s="8" t="s">
        <v>130</v>
      </c>
      <c r="W68" s="20" t="s">
        <v>10</v>
      </c>
      <c r="X68" s="36" t="s">
        <v>283</v>
      </c>
      <c r="Y68" s="36" t="s">
        <v>284</v>
      </c>
      <c r="Z68" s="24" t="s">
        <v>285</v>
      </c>
    </row>
    <row r="69" spans="1:30" ht="72" customHeight="1">
      <c r="A69" s="10"/>
      <c r="B69" s="23" t="s">
        <v>131</v>
      </c>
      <c r="C69" s="11" t="s">
        <v>132</v>
      </c>
      <c r="D69" s="13">
        <v>20</v>
      </c>
      <c r="E69" s="13">
        <v>12</v>
      </c>
      <c r="F69" s="13">
        <v>20</v>
      </c>
      <c r="G69" s="13">
        <v>20</v>
      </c>
      <c r="H69" s="13">
        <v>20</v>
      </c>
      <c r="I69" s="13">
        <v>20</v>
      </c>
      <c r="J69" s="13">
        <v>10</v>
      </c>
      <c r="K69" s="13">
        <v>20</v>
      </c>
      <c r="L69" s="13">
        <v>20</v>
      </c>
      <c r="M69" s="13">
        <v>20</v>
      </c>
      <c r="N69" s="13">
        <v>20</v>
      </c>
      <c r="O69" s="13">
        <v>20</v>
      </c>
      <c r="P69" s="13">
        <v>20</v>
      </c>
      <c r="Q69" s="13">
        <v>20</v>
      </c>
      <c r="R69" s="12"/>
      <c r="S69" s="12"/>
      <c r="T69" s="12"/>
      <c r="U69" s="12"/>
      <c r="V69" s="12"/>
      <c r="W69" s="21">
        <f>SUM(D69:V69)</f>
        <v>262</v>
      </c>
      <c r="X69" s="41">
        <v>43.2</v>
      </c>
      <c r="Y69" s="41">
        <v>95</v>
      </c>
      <c r="Z69" s="14" t="s">
        <v>286</v>
      </c>
    </row>
    <row r="70" spans="1:30" ht="72" customHeight="1">
      <c r="A70" s="10"/>
      <c r="B70" s="23" t="s">
        <v>133</v>
      </c>
      <c r="C70" s="11" t="s">
        <v>134</v>
      </c>
      <c r="D70" s="13">
        <v>3</v>
      </c>
      <c r="E70" s="13">
        <v>4</v>
      </c>
      <c r="F70" s="12"/>
      <c r="G70" s="13">
        <v>1</v>
      </c>
      <c r="H70" s="12"/>
      <c r="I70" s="12"/>
      <c r="J70" s="12"/>
      <c r="K70" s="12"/>
      <c r="L70" s="12"/>
      <c r="M70" s="13">
        <v>1</v>
      </c>
      <c r="N70" s="13">
        <v>4</v>
      </c>
      <c r="O70" s="12"/>
      <c r="P70" s="12"/>
      <c r="Q70" s="12"/>
      <c r="R70" s="12"/>
      <c r="S70" s="12"/>
      <c r="T70" s="12"/>
      <c r="U70" s="12"/>
      <c r="V70" s="12"/>
      <c r="W70" s="21">
        <f t="shared" ref="W70:W125" si="3">SUM(D70:V70)</f>
        <v>13</v>
      </c>
      <c r="X70" s="41">
        <v>40.950000000000003</v>
      </c>
      <c r="Y70" s="41">
        <v>90</v>
      </c>
      <c r="Z70" s="14" t="s">
        <v>286</v>
      </c>
    </row>
    <row r="71" spans="1:30" ht="72" customHeight="1">
      <c r="A71" s="10"/>
      <c r="B71" s="23" t="s">
        <v>135</v>
      </c>
      <c r="C71" s="11" t="s">
        <v>136</v>
      </c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3">
        <v>1</v>
      </c>
      <c r="S71" s="12"/>
      <c r="T71" s="12"/>
      <c r="U71" s="12"/>
      <c r="V71" s="12"/>
      <c r="W71" s="21">
        <f t="shared" si="3"/>
        <v>1</v>
      </c>
      <c r="X71" s="41">
        <v>38.65</v>
      </c>
      <c r="Y71" s="41">
        <v>85</v>
      </c>
      <c r="Z71" s="14" t="s">
        <v>286</v>
      </c>
    </row>
    <row r="72" spans="1:30" ht="72" customHeight="1">
      <c r="A72" s="10"/>
      <c r="B72" s="23" t="s">
        <v>137</v>
      </c>
      <c r="C72" s="11" t="s">
        <v>138</v>
      </c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3">
        <v>1</v>
      </c>
      <c r="T72" s="12"/>
      <c r="U72" s="12"/>
      <c r="V72" s="12"/>
      <c r="W72" s="21">
        <f t="shared" si="3"/>
        <v>1</v>
      </c>
      <c r="X72" s="41">
        <v>45.5</v>
      </c>
      <c r="Y72" s="41">
        <v>100</v>
      </c>
      <c r="Z72" s="14" t="s">
        <v>286</v>
      </c>
    </row>
    <row r="73" spans="1:30" ht="72" customHeight="1">
      <c r="A73" s="10"/>
      <c r="B73" s="23" t="s">
        <v>139</v>
      </c>
      <c r="C73" s="11" t="s">
        <v>140</v>
      </c>
      <c r="D73" s="13">
        <v>20</v>
      </c>
      <c r="E73" s="13">
        <v>20</v>
      </c>
      <c r="F73" s="13">
        <v>20</v>
      </c>
      <c r="G73" s="13">
        <v>20</v>
      </c>
      <c r="H73" s="13">
        <v>4</v>
      </c>
      <c r="I73" s="13">
        <v>1</v>
      </c>
      <c r="J73" s="12"/>
      <c r="K73" s="13">
        <v>20</v>
      </c>
      <c r="L73" s="13">
        <v>20</v>
      </c>
      <c r="M73" s="13">
        <v>20</v>
      </c>
      <c r="N73" s="13">
        <v>20</v>
      </c>
      <c r="O73" s="12"/>
      <c r="P73" s="13">
        <v>1</v>
      </c>
      <c r="Q73" s="12"/>
      <c r="R73" s="12"/>
      <c r="S73" s="12"/>
      <c r="T73" s="12"/>
      <c r="U73" s="13">
        <v>5</v>
      </c>
      <c r="V73" s="12"/>
      <c r="W73" s="21">
        <f t="shared" si="3"/>
        <v>171</v>
      </c>
      <c r="X73" s="41">
        <v>31.85</v>
      </c>
      <c r="Y73" s="41">
        <v>70</v>
      </c>
      <c r="Z73" s="14" t="s">
        <v>286</v>
      </c>
    </row>
    <row r="74" spans="1:30" ht="72" customHeight="1">
      <c r="A74" s="10"/>
      <c r="B74" s="23" t="s">
        <v>141</v>
      </c>
      <c r="C74" s="11" t="s">
        <v>142</v>
      </c>
      <c r="D74" s="13">
        <v>6</v>
      </c>
      <c r="E74" s="13">
        <v>8</v>
      </c>
      <c r="F74" s="13">
        <v>16</v>
      </c>
      <c r="G74" s="13">
        <v>16</v>
      </c>
      <c r="H74" s="13">
        <v>16</v>
      </c>
      <c r="I74" s="13">
        <v>16</v>
      </c>
      <c r="J74" s="13">
        <v>6</v>
      </c>
      <c r="K74" s="13">
        <v>12</v>
      </c>
      <c r="L74" s="13">
        <v>12</v>
      </c>
      <c r="M74" s="13">
        <v>12</v>
      </c>
      <c r="N74" s="13">
        <v>12</v>
      </c>
      <c r="O74" s="13">
        <v>16</v>
      </c>
      <c r="P74" s="12"/>
      <c r="Q74" s="13">
        <v>8</v>
      </c>
      <c r="R74" s="12"/>
      <c r="S74" s="12"/>
      <c r="T74" s="12"/>
      <c r="U74" s="13">
        <v>12</v>
      </c>
      <c r="V74" s="12"/>
      <c r="W74" s="21">
        <f t="shared" si="3"/>
        <v>168</v>
      </c>
      <c r="X74" s="41">
        <v>31.85</v>
      </c>
      <c r="Y74" s="41">
        <v>70</v>
      </c>
      <c r="Z74" s="14" t="s">
        <v>286</v>
      </c>
    </row>
    <row r="75" spans="1:30" ht="72" customHeight="1">
      <c r="A75" s="10"/>
      <c r="B75" s="23" t="s">
        <v>143</v>
      </c>
      <c r="C75" s="11" t="s">
        <v>144</v>
      </c>
      <c r="D75" s="13">
        <v>10</v>
      </c>
      <c r="E75" s="12"/>
      <c r="F75" s="13">
        <v>15</v>
      </c>
      <c r="G75" s="13">
        <v>28</v>
      </c>
      <c r="H75" s="13">
        <v>3</v>
      </c>
      <c r="I75" s="13">
        <v>24</v>
      </c>
      <c r="J75" s="13">
        <v>1</v>
      </c>
      <c r="K75" s="12"/>
      <c r="L75" s="12"/>
      <c r="M75" s="12"/>
      <c r="N75" s="12"/>
      <c r="O75" s="13">
        <v>21</v>
      </c>
      <c r="P75" s="13">
        <v>1</v>
      </c>
      <c r="Q75" s="13">
        <v>11</v>
      </c>
      <c r="R75" s="12"/>
      <c r="S75" s="12"/>
      <c r="T75" s="12"/>
      <c r="U75" s="12"/>
      <c r="V75" s="12"/>
      <c r="W75" s="21">
        <f t="shared" si="3"/>
        <v>114</v>
      </c>
      <c r="X75" s="41">
        <v>43.2</v>
      </c>
      <c r="Y75" s="41">
        <v>95</v>
      </c>
      <c r="Z75" s="14" t="s">
        <v>286</v>
      </c>
    </row>
    <row r="76" spans="1:30" ht="72" customHeight="1">
      <c r="A76" s="10"/>
      <c r="B76" s="23" t="s">
        <v>145</v>
      </c>
      <c r="C76" s="11" t="s">
        <v>146</v>
      </c>
      <c r="D76" s="13">
        <v>1</v>
      </c>
      <c r="E76" s="12"/>
      <c r="F76" s="13">
        <v>1</v>
      </c>
      <c r="G76" s="13">
        <v>1</v>
      </c>
      <c r="H76" s="12"/>
      <c r="I76" s="12"/>
      <c r="J76" s="13">
        <v>1</v>
      </c>
      <c r="K76" s="13">
        <v>1</v>
      </c>
      <c r="L76" s="12"/>
      <c r="M76" s="13">
        <v>1</v>
      </c>
      <c r="N76" s="13">
        <v>1</v>
      </c>
      <c r="O76" s="12"/>
      <c r="P76" s="12"/>
      <c r="Q76" s="12"/>
      <c r="R76" s="13">
        <v>1</v>
      </c>
      <c r="S76" s="12"/>
      <c r="T76" s="12"/>
      <c r="U76" s="13">
        <v>1</v>
      </c>
      <c r="V76" s="12"/>
      <c r="W76" s="21">
        <f t="shared" si="3"/>
        <v>9</v>
      </c>
      <c r="X76" s="41">
        <v>59.1</v>
      </c>
      <c r="Y76" s="41">
        <v>130</v>
      </c>
      <c r="Z76" s="14" t="s">
        <v>286</v>
      </c>
    </row>
    <row r="77" spans="1:30" ht="72" customHeight="1">
      <c r="A77" s="10"/>
      <c r="B77" s="23" t="s">
        <v>147</v>
      </c>
      <c r="C77" s="11" t="s">
        <v>148</v>
      </c>
      <c r="D77" s="13">
        <v>1</v>
      </c>
      <c r="E77" s="12"/>
      <c r="F77" s="13">
        <v>1</v>
      </c>
      <c r="G77" s="13">
        <v>2</v>
      </c>
      <c r="H77" s="13">
        <v>3</v>
      </c>
      <c r="I77" s="13">
        <v>1</v>
      </c>
      <c r="J77" s="12"/>
      <c r="K77" s="12"/>
      <c r="L77" s="12"/>
      <c r="M77" s="12"/>
      <c r="N77" s="13">
        <v>3</v>
      </c>
      <c r="O77" s="13">
        <v>2</v>
      </c>
      <c r="P77" s="13">
        <v>1</v>
      </c>
      <c r="Q77" s="12"/>
      <c r="R77" s="12"/>
      <c r="S77" s="12"/>
      <c r="T77" s="12"/>
      <c r="U77" s="12"/>
      <c r="V77" s="12"/>
      <c r="W77" s="21">
        <f t="shared" si="3"/>
        <v>14</v>
      </c>
      <c r="X77" s="41">
        <v>59.1</v>
      </c>
      <c r="Y77" s="41">
        <v>130</v>
      </c>
      <c r="Z77" s="14" t="s">
        <v>286</v>
      </c>
    </row>
    <row r="78" spans="1:30" ht="72" customHeight="1">
      <c r="A78" s="10"/>
      <c r="B78" s="23" t="s">
        <v>149</v>
      </c>
      <c r="C78" s="11" t="s">
        <v>150</v>
      </c>
      <c r="D78" s="13">
        <v>1</v>
      </c>
      <c r="E78" s="12"/>
      <c r="F78" s="12"/>
      <c r="G78" s="12"/>
      <c r="H78" s="12"/>
      <c r="I78" s="12"/>
      <c r="J78" s="12"/>
      <c r="K78" s="13">
        <v>2</v>
      </c>
      <c r="L78" s="13">
        <v>3</v>
      </c>
      <c r="M78" s="13">
        <v>3</v>
      </c>
      <c r="N78" s="13">
        <v>3</v>
      </c>
      <c r="O78" s="12"/>
      <c r="P78" s="12"/>
      <c r="Q78" s="12"/>
      <c r="R78" s="12"/>
      <c r="S78" s="12"/>
      <c r="T78" s="12"/>
      <c r="U78" s="13">
        <v>3</v>
      </c>
      <c r="V78" s="12"/>
      <c r="W78" s="21">
        <f t="shared" si="3"/>
        <v>15</v>
      </c>
      <c r="X78" s="41">
        <v>34.1</v>
      </c>
      <c r="Y78" s="41">
        <v>75</v>
      </c>
      <c r="Z78" s="14" t="s">
        <v>286</v>
      </c>
    </row>
    <row r="79" spans="1:30" ht="72" customHeight="1">
      <c r="A79" s="10"/>
      <c r="B79" s="23" t="s">
        <v>151</v>
      </c>
      <c r="C79" s="11" t="s">
        <v>152</v>
      </c>
      <c r="D79" s="13">
        <v>6</v>
      </c>
      <c r="E79" s="12"/>
      <c r="F79" s="12"/>
      <c r="G79" s="12"/>
      <c r="H79" s="12"/>
      <c r="I79" s="12"/>
      <c r="J79" s="12"/>
      <c r="K79" s="12"/>
      <c r="L79" s="12"/>
      <c r="M79" s="12"/>
      <c r="N79" s="13">
        <v>7</v>
      </c>
      <c r="O79" s="12"/>
      <c r="P79" s="12"/>
      <c r="Q79" s="12"/>
      <c r="R79" s="12"/>
      <c r="S79" s="12"/>
      <c r="T79" s="12"/>
      <c r="U79" s="13">
        <v>2</v>
      </c>
      <c r="V79" s="12"/>
      <c r="W79" s="21">
        <f t="shared" si="3"/>
        <v>15</v>
      </c>
      <c r="X79" s="41">
        <v>36.4</v>
      </c>
      <c r="Y79" s="41">
        <v>80</v>
      </c>
      <c r="Z79" s="14" t="s">
        <v>286</v>
      </c>
    </row>
    <row r="80" spans="1:30" ht="72" customHeight="1">
      <c r="A80" s="10"/>
      <c r="B80" s="23" t="s">
        <v>153</v>
      </c>
      <c r="C80" s="11" t="s">
        <v>154</v>
      </c>
      <c r="D80" s="12"/>
      <c r="E80" s="13">
        <v>1</v>
      </c>
      <c r="F80" s="12"/>
      <c r="G80" s="12"/>
      <c r="H80" s="12"/>
      <c r="I80" s="13">
        <v>1</v>
      </c>
      <c r="J80" s="13">
        <v>1</v>
      </c>
      <c r="K80" s="13">
        <v>1</v>
      </c>
      <c r="L80" s="13">
        <v>2</v>
      </c>
      <c r="M80" s="13">
        <v>1</v>
      </c>
      <c r="N80" s="12"/>
      <c r="O80" s="12"/>
      <c r="P80" s="12"/>
      <c r="Q80" s="12"/>
      <c r="R80" s="12"/>
      <c r="S80" s="12"/>
      <c r="T80" s="12"/>
      <c r="U80" s="12"/>
      <c r="V80" s="12"/>
      <c r="W80" s="21">
        <f t="shared" si="3"/>
        <v>7</v>
      </c>
      <c r="X80" s="41">
        <v>31.85</v>
      </c>
      <c r="Y80" s="41">
        <v>70</v>
      </c>
      <c r="Z80" s="14" t="s">
        <v>286</v>
      </c>
    </row>
    <row r="81" spans="1:26" ht="72" customHeight="1">
      <c r="A81" s="10"/>
      <c r="B81" s="23" t="s">
        <v>155</v>
      </c>
      <c r="C81" s="11" t="s">
        <v>156</v>
      </c>
      <c r="D81" s="12"/>
      <c r="E81" s="13">
        <v>1</v>
      </c>
      <c r="F81" s="12"/>
      <c r="G81" s="12"/>
      <c r="H81" s="12"/>
      <c r="I81" s="12"/>
      <c r="J81" s="13">
        <v>1</v>
      </c>
      <c r="K81" s="13">
        <v>2</v>
      </c>
      <c r="L81" s="13">
        <v>2</v>
      </c>
      <c r="M81" s="12"/>
      <c r="N81" s="12"/>
      <c r="O81" s="12"/>
      <c r="P81" s="12"/>
      <c r="Q81" s="12"/>
      <c r="R81" s="12"/>
      <c r="S81" s="12"/>
      <c r="T81" s="13">
        <v>1</v>
      </c>
      <c r="U81" s="13">
        <v>1</v>
      </c>
      <c r="V81" s="12"/>
      <c r="W81" s="21">
        <f t="shared" si="3"/>
        <v>8</v>
      </c>
      <c r="X81" s="41">
        <v>34.1</v>
      </c>
      <c r="Y81" s="41">
        <v>75</v>
      </c>
      <c r="Z81" s="14" t="s">
        <v>286</v>
      </c>
    </row>
    <row r="82" spans="1:26" ht="72" customHeight="1">
      <c r="A82" s="10"/>
      <c r="B82" s="23" t="s">
        <v>157</v>
      </c>
      <c r="C82" s="11" t="s">
        <v>158</v>
      </c>
      <c r="D82" s="13">
        <v>1</v>
      </c>
      <c r="E82" s="12"/>
      <c r="F82" s="12"/>
      <c r="G82" s="12"/>
      <c r="H82" s="12"/>
      <c r="I82" s="12"/>
      <c r="J82" s="12"/>
      <c r="K82" s="12"/>
      <c r="L82" s="12"/>
      <c r="M82" s="12"/>
      <c r="N82" s="13">
        <v>1</v>
      </c>
      <c r="O82" s="12"/>
      <c r="P82" s="12"/>
      <c r="Q82" s="13">
        <v>2</v>
      </c>
      <c r="R82" s="13">
        <v>2</v>
      </c>
      <c r="S82" s="12"/>
      <c r="T82" s="12"/>
      <c r="U82" s="12"/>
      <c r="V82" s="12"/>
      <c r="W82" s="21">
        <f t="shared" si="3"/>
        <v>6</v>
      </c>
      <c r="X82" s="41">
        <v>45.5</v>
      </c>
      <c r="Y82" s="41">
        <v>100</v>
      </c>
      <c r="Z82" s="14" t="s">
        <v>286</v>
      </c>
    </row>
    <row r="83" spans="1:26" ht="72" customHeight="1">
      <c r="A83" s="10"/>
      <c r="B83" s="23" t="s">
        <v>159</v>
      </c>
      <c r="C83" s="11" t="s">
        <v>160</v>
      </c>
      <c r="D83" s="13">
        <v>5</v>
      </c>
      <c r="E83" s="13">
        <v>11</v>
      </c>
      <c r="F83" s="13">
        <v>11</v>
      </c>
      <c r="G83" s="13">
        <v>10</v>
      </c>
      <c r="H83" s="13">
        <v>10</v>
      </c>
      <c r="I83" s="13">
        <v>10</v>
      </c>
      <c r="J83" s="13">
        <v>4</v>
      </c>
      <c r="K83" s="13">
        <v>7</v>
      </c>
      <c r="L83" s="13">
        <v>7</v>
      </c>
      <c r="M83" s="13">
        <v>7</v>
      </c>
      <c r="N83" s="13">
        <v>3</v>
      </c>
      <c r="O83" s="13">
        <v>11</v>
      </c>
      <c r="P83" s="12"/>
      <c r="Q83" s="13">
        <v>5</v>
      </c>
      <c r="R83" s="12"/>
      <c r="S83" s="12"/>
      <c r="T83" s="12"/>
      <c r="U83" s="13">
        <v>6</v>
      </c>
      <c r="V83" s="12"/>
      <c r="W83" s="21">
        <f t="shared" si="3"/>
        <v>107</v>
      </c>
      <c r="X83" s="41">
        <v>47.75</v>
      </c>
      <c r="Y83" s="41">
        <v>105</v>
      </c>
      <c r="Z83" s="14" t="s">
        <v>286</v>
      </c>
    </row>
    <row r="84" spans="1:26" ht="72" customHeight="1">
      <c r="A84" s="10"/>
      <c r="B84" s="23" t="s">
        <v>161</v>
      </c>
      <c r="C84" s="11" t="s">
        <v>162</v>
      </c>
      <c r="D84" s="13">
        <v>2</v>
      </c>
      <c r="E84" s="13">
        <v>2</v>
      </c>
      <c r="F84" s="13">
        <v>2</v>
      </c>
      <c r="G84" s="13">
        <v>3</v>
      </c>
      <c r="H84" s="12"/>
      <c r="I84" s="12"/>
      <c r="J84" s="13">
        <v>2</v>
      </c>
      <c r="K84" s="12"/>
      <c r="L84" s="13">
        <v>4</v>
      </c>
      <c r="M84" s="13">
        <v>1</v>
      </c>
      <c r="N84" s="13">
        <v>2</v>
      </c>
      <c r="O84" s="12"/>
      <c r="P84" s="12"/>
      <c r="Q84" s="12"/>
      <c r="R84" s="12"/>
      <c r="S84" s="12"/>
      <c r="T84" s="13">
        <v>2</v>
      </c>
      <c r="U84" s="13">
        <v>1</v>
      </c>
      <c r="V84" s="12"/>
      <c r="W84" s="21">
        <f t="shared" si="3"/>
        <v>21</v>
      </c>
      <c r="X84" s="41">
        <v>40.950000000000003</v>
      </c>
      <c r="Y84" s="41">
        <v>90</v>
      </c>
      <c r="Z84" s="14" t="s">
        <v>286</v>
      </c>
    </row>
    <row r="85" spans="1:26" ht="72" customHeight="1">
      <c r="A85" s="10"/>
      <c r="B85" s="23" t="s">
        <v>163</v>
      </c>
      <c r="C85" s="11" t="s">
        <v>164</v>
      </c>
      <c r="D85" s="13">
        <v>1</v>
      </c>
      <c r="E85" s="12"/>
      <c r="F85" s="12"/>
      <c r="G85" s="12"/>
      <c r="H85" s="12"/>
      <c r="I85" s="12"/>
      <c r="J85" s="13">
        <v>1</v>
      </c>
      <c r="K85" s="12"/>
      <c r="L85" s="12"/>
      <c r="M85" s="12"/>
      <c r="N85" s="13">
        <v>2</v>
      </c>
      <c r="O85" s="12"/>
      <c r="P85" s="12"/>
      <c r="Q85" s="13">
        <v>1</v>
      </c>
      <c r="R85" s="12"/>
      <c r="S85" s="12"/>
      <c r="T85" s="12"/>
      <c r="U85" s="13">
        <v>1</v>
      </c>
      <c r="V85" s="12"/>
      <c r="W85" s="21">
        <f t="shared" si="3"/>
        <v>6</v>
      </c>
      <c r="X85" s="41">
        <v>47.95</v>
      </c>
      <c r="Y85" s="41">
        <v>115</v>
      </c>
      <c r="Z85" s="14" t="s">
        <v>286</v>
      </c>
    </row>
    <row r="86" spans="1:26" ht="72" customHeight="1">
      <c r="A86" s="10"/>
      <c r="B86" s="23" t="s">
        <v>165</v>
      </c>
      <c r="C86" s="11" t="s">
        <v>166</v>
      </c>
      <c r="D86" s="12"/>
      <c r="E86" s="13">
        <v>2</v>
      </c>
      <c r="F86" s="12"/>
      <c r="G86" s="12"/>
      <c r="H86" s="13">
        <v>4</v>
      </c>
      <c r="I86" s="12"/>
      <c r="J86" s="12"/>
      <c r="K86" s="12"/>
      <c r="L86" s="12"/>
      <c r="M86" s="12"/>
      <c r="N86" s="12"/>
      <c r="O86" s="12"/>
      <c r="P86" s="13">
        <v>5</v>
      </c>
      <c r="Q86" s="13">
        <v>3</v>
      </c>
      <c r="R86" s="12"/>
      <c r="S86" s="13">
        <v>4</v>
      </c>
      <c r="T86" s="13">
        <v>1</v>
      </c>
      <c r="U86" s="13">
        <v>1</v>
      </c>
      <c r="V86" s="12"/>
      <c r="W86" s="21">
        <f t="shared" si="3"/>
        <v>20</v>
      </c>
      <c r="X86" s="41">
        <v>47.75</v>
      </c>
      <c r="Y86" s="41">
        <v>105</v>
      </c>
      <c r="Z86" s="14" t="s">
        <v>286</v>
      </c>
    </row>
    <row r="87" spans="1:26" ht="72" customHeight="1">
      <c r="A87" s="10"/>
      <c r="B87" s="23" t="s">
        <v>167</v>
      </c>
      <c r="C87" s="11" t="s">
        <v>168</v>
      </c>
      <c r="D87" s="12"/>
      <c r="E87" s="12"/>
      <c r="F87" s="12"/>
      <c r="G87" s="12"/>
      <c r="H87" s="12"/>
      <c r="I87" s="12"/>
      <c r="J87" s="13">
        <v>10</v>
      </c>
      <c r="K87" s="13">
        <v>10</v>
      </c>
      <c r="L87" s="13">
        <v>10</v>
      </c>
      <c r="M87" s="12"/>
      <c r="N87" s="13">
        <v>10</v>
      </c>
      <c r="O87" s="12"/>
      <c r="P87" s="12"/>
      <c r="Q87" s="12"/>
      <c r="R87" s="12"/>
      <c r="S87" s="12"/>
      <c r="T87" s="12"/>
      <c r="U87" s="12"/>
      <c r="V87" s="12"/>
      <c r="W87" s="21">
        <f t="shared" si="3"/>
        <v>40</v>
      </c>
      <c r="X87" s="41">
        <v>36.4</v>
      </c>
      <c r="Y87" s="41">
        <v>80</v>
      </c>
      <c r="Z87" s="14" t="s">
        <v>287</v>
      </c>
    </row>
    <row r="88" spans="1:26" ht="72" customHeight="1">
      <c r="A88" s="10"/>
      <c r="B88" s="23" t="s">
        <v>169</v>
      </c>
      <c r="C88" s="11" t="s">
        <v>170</v>
      </c>
      <c r="D88" s="12"/>
      <c r="E88" s="12"/>
      <c r="F88" s="12"/>
      <c r="G88" s="12"/>
      <c r="H88" s="12"/>
      <c r="I88" s="12"/>
      <c r="J88" s="13">
        <v>2</v>
      </c>
      <c r="K88" s="13">
        <v>1</v>
      </c>
      <c r="L88" s="13">
        <v>4</v>
      </c>
      <c r="M88" s="12"/>
      <c r="N88" s="13">
        <v>1</v>
      </c>
      <c r="O88" s="12"/>
      <c r="P88" s="12"/>
      <c r="Q88" s="12"/>
      <c r="R88" s="12"/>
      <c r="S88" s="12"/>
      <c r="T88" s="12"/>
      <c r="U88" s="12"/>
      <c r="V88" s="12"/>
      <c r="W88" s="21">
        <f t="shared" si="3"/>
        <v>8</v>
      </c>
      <c r="X88" s="41">
        <v>36.4</v>
      </c>
      <c r="Y88" s="41">
        <v>80</v>
      </c>
      <c r="Z88" s="14" t="s">
        <v>286</v>
      </c>
    </row>
    <row r="89" spans="1:26" ht="72" customHeight="1">
      <c r="A89" s="10"/>
      <c r="B89" s="23" t="s">
        <v>171</v>
      </c>
      <c r="C89" s="11" t="s">
        <v>172</v>
      </c>
      <c r="D89" s="13">
        <v>1</v>
      </c>
      <c r="E89" s="13">
        <v>5</v>
      </c>
      <c r="F89" s="12"/>
      <c r="G89" s="13">
        <v>11</v>
      </c>
      <c r="H89" s="12"/>
      <c r="I89" s="13">
        <v>11</v>
      </c>
      <c r="J89" s="12"/>
      <c r="K89" s="12"/>
      <c r="L89" s="13">
        <v>3</v>
      </c>
      <c r="M89" s="13">
        <v>3</v>
      </c>
      <c r="N89" s="13">
        <v>3</v>
      </c>
      <c r="O89" s="12"/>
      <c r="P89" s="12"/>
      <c r="Q89" s="12"/>
      <c r="R89" s="12"/>
      <c r="S89" s="12"/>
      <c r="T89" s="12"/>
      <c r="U89" s="12"/>
      <c r="V89" s="12"/>
      <c r="W89" s="21">
        <f t="shared" si="3"/>
        <v>37</v>
      </c>
      <c r="X89" s="41">
        <v>43.2</v>
      </c>
      <c r="Y89" s="41">
        <v>95</v>
      </c>
      <c r="Z89" s="14" t="s">
        <v>286</v>
      </c>
    </row>
    <row r="90" spans="1:26" ht="72" customHeight="1">
      <c r="A90" s="10"/>
      <c r="B90" s="23" t="s">
        <v>173</v>
      </c>
      <c r="C90" s="11" t="s">
        <v>174</v>
      </c>
      <c r="D90" s="13">
        <v>20</v>
      </c>
      <c r="E90" s="12"/>
      <c r="F90" s="12"/>
      <c r="G90" s="12"/>
      <c r="H90" s="12"/>
      <c r="I90" s="12"/>
      <c r="J90" s="13">
        <v>20</v>
      </c>
      <c r="K90" s="13">
        <v>20</v>
      </c>
      <c r="L90" s="13">
        <v>20</v>
      </c>
      <c r="M90" s="12"/>
      <c r="N90" s="13">
        <v>20</v>
      </c>
      <c r="O90" s="12"/>
      <c r="P90" s="12"/>
      <c r="Q90" s="12"/>
      <c r="R90" s="12"/>
      <c r="S90" s="12"/>
      <c r="T90" s="12"/>
      <c r="U90" s="12"/>
      <c r="V90" s="12"/>
      <c r="W90" s="21">
        <f t="shared" si="3"/>
        <v>100</v>
      </c>
      <c r="X90" s="41">
        <v>43.2</v>
      </c>
      <c r="Y90" s="41">
        <v>95</v>
      </c>
      <c r="Z90" s="14" t="s">
        <v>287</v>
      </c>
    </row>
    <row r="91" spans="1:26" ht="72" customHeight="1">
      <c r="A91" s="10"/>
      <c r="B91" s="23" t="s">
        <v>175</v>
      </c>
      <c r="C91" s="11" t="s">
        <v>176</v>
      </c>
      <c r="D91" s="13">
        <v>1</v>
      </c>
      <c r="E91" s="13">
        <v>1</v>
      </c>
      <c r="F91" s="13">
        <v>2</v>
      </c>
      <c r="G91" s="13">
        <v>4</v>
      </c>
      <c r="H91" s="13">
        <v>1</v>
      </c>
      <c r="I91" s="13">
        <v>3</v>
      </c>
      <c r="J91" s="13">
        <v>1</v>
      </c>
      <c r="K91" s="13">
        <v>2</v>
      </c>
      <c r="L91" s="13">
        <v>2</v>
      </c>
      <c r="M91" s="12"/>
      <c r="N91" s="13">
        <v>1</v>
      </c>
      <c r="O91" s="13">
        <v>1</v>
      </c>
      <c r="P91" s="13">
        <v>3</v>
      </c>
      <c r="Q91" s="12"/>
      <c r="R91" s="13">
        <v>1</v>
      </c>
      <c r="S91" s="12"/>
      <c r="T91" s="13">
        <v>2</v>
      </c>
      <c r="U91" s="13">
        <v>1</v>
      </c>
      <c r="V91" s="12"/>
      <c r="W91" s="21">
        <f t="shared" si="3"/>
        <v>26</v>
      </c>
      <c r="X91" s="41">
        <v>34.1</v>
      </c>
      <c r="Y91" s="41">
        <v>75</v>
      </c>
      <c r="Z91" s="14" t="s">
        <v>286</v>
      </c>
    </row>
    <row r="92" spans="1:26" ht="72" customHeight="1">
      <c r="A92" s="10"/>
      <c r="B92" s="23" t="s">
        <v>177</v>
      </c>
      <c r="C92" s="11" t="s">
        <v>178</v>
      </c>
      <c r="D92" s="12"/>
      <c r="E92" s="12"/>
      <c r="F92" s="13">
        <v>17</v>
      </c>
      <c r="G92" s="13">
        <v>18</v>
      </c>
      <c r="H92" s="13">
        <v>10</v>
      </c>
      <c r="I92" s="13">
        <v>8</v>
      </c>
      <c r="J92" s="12"/>
      <c r="K92" s="12"/>
      <c r="L92" s="12"/>
      <c r="M92" s="12"/>
      <c r="N92" s="12"/>
      <c r="O92" s="13">
        <v>1</v>
      </c>
      <c r="P92" s="13">
        <v>30</v>
      </c>
      <c r="Q92" s="12"/>
      <c r="R92" s="13">
        <v>13</v>
      </c>
      <c r="S92" s="12"/>
      <c r="T92" s="12"/>
      <c r="U92" s="12"/>
      <c r="V92" s="13">
        <v>1</v>
      </c>
      <c r="W92" s="21">
        <f t="shared" si="3"/>
        <v>98</v>
      </c>
      <c r="X92" s="41">
        <v>45.5</v>
      </c>
      <c r="Y92" s="41">
        <v>100</v>
      </c>
      <c r="Z92" s="14" t="s">
        <v>286</v>
      </c>
    </row>
    <row r="93" spans="1:26" ht="72" customHeight="1">
      <c r="A93" s="10"/>
      <c r="B93" s="23" t="s">
        <v>179</v>
      </c>
      <c r="C93" s="11" t="s">
        <v>180</v>
      </c>
      <c r="D93" s="12"/>
      <c r="E93" s="13">
        <v>3</v>
      </c>
      <c r="F93" s="13">
        <v>8</v>
      </c>
      <c r="G93" s="13">
        <v>6</v>
      </c>
      <c r="H93" s="13">
        <v>5</v>
      </c>
      <c r="I93" s="13">
        <v>6</v>
      </c>
      <c r="J93" s="12"/>
      <c r="K93" s="12"/>
      <c r="L93" s="12"/>
      <c r="M93" s="12"/>
      <c r="N93" s="12"/>
      <c r="O93" s="13">
        <v>6</v>
      </c>
      <c r="P93" s="12"/>
      <c r="Q93" s="13">
        <v>3</v>
      </c>
      <c r="R93" s="12"/>
      <c r="S93" s="12"/>
      <c r="T93" s="12"/>
      <c r="U93" s="12"/>
      <c r="V93" s="12"/>
      <c r="W93" s="21">
        <f t="shared" si="3"/>
        <v>37</v>
      </c>
      <c r="X93" s="41">
        <v>45.5</v>
      </c>
      <c r="Y93" s="41">
        <v>100</v>
      </c>
      <c r="Z93" s="14" t="s">
        <v>286</v>
      </c>
    </row>
    <row r="94" spans="1:26" ht="72" customHeight="1">
      <c r="A94" s="10"/>
      <c r="B94" s="23" t="s">
        <v>181</v>
      </c>
      <c r="C94" s="11" t="s">
        <v>182</v>
      </c>
      <c r="D94" s="13">
        <v>10</v>
      </c>
      <c r="E94" s="13">
        <v>3</v>
      </c>
      <c r="F94" s="12"/>
      <c r="G94" s="12"/>
      <c r="H94" s="12"/>
      <c r="I94" s="13">
        <v>12</v>
      </c>
      <c r="J94" s="12"/>
      <c r="K94" s="12"/>
      <c r="L94" s="12"/>
      <c r="M94" s="13">
        <v>5</v>
      </c>
      <c r="N94" s="13">
        <v>10</v>
      </c>
      <c r="O94" s="12"/>
      <c r="P94" s="13">
        <v>10</v>
      </c>
      <c r="Q94" s="12"/>
      <c r="R94" s="12"/>
      <c r="S94" s="12"/>
      <c r="T94" s="12"/>
      <c r="U94" s="12"/>
      <c r="V94" s="12"/>
      <c r="W94" s="21">
        <f t="shared" si="3"/>
        <v>50</v>
      </c>
      <c r="X94" s="41">
        <v>45.5</v>
      </c>
      <c r="Y94" s="41">
        <v>100</v>
      </c>
      <c r="Z94" s="14" t="s">
        <v>287</v>
      </c>
    </row>
    <row r="95" spans="1:26" ht="72" customHeight="1">
      <c r="A95" s="10"/>
      <c r="B95" s="23" t="s">
        <v>183</v>
      </c>
      <c r="C95" s="11" t="s">
        <v>184</v>
      </c>
      <c r="D95" s="13">
        <v>3</v>
      </c>
      <c r="E95" s="13">
        <v>2</v>
      </c>
      <c r="F95" s="12"/>
      <c r="G95" s="12"/>
      <c r="H95" s="13">
        <v>1</v>
      </c>
      <c r="I95" s="12"/>
      <c r="J95" s="12"/>
      <c r="K95" s="12"/>
      <c r="L95" s="12"/>
      <c r="M95" s="12"/>
      <c r="N95" s="12"/>
      <c r="O95" s="12"/>
      <c r="P95" s="13">
        <v>1</v>
      </c>
      <c r="Q95" s="12"/>
      <c r="R95" s="13">
        <v>1</v>
      </c>
      <c r="S95" s="12"/>
      <c r="T95" s="12"/>
      <c r="U95" s="12"/>
      <c r="V95" s="12"/>
      <c r="W95" s="21">
        <f t="shared" si="3"/>
        <v>8</v>
      </c>
      <c r="X95" s="41">
        <v>36.4</v>
      </c>
      <c r="Y95" s="41">
        <v>80</v>
      </c>
      <c r="Z95" s="14" t="s">
        <v>286</v>
      </c>
    </row>
    <row r="96" spans="1:26" ht="72" customHeight="1">
      <c r="A96" s="10"/>
      <c r="B96" s="23" t="s">
        <v>185</v>
      </c>
      <c r="C96" s="11" t="s">
        <v>186</v>
      </c>
      <c r="D96" s="13">
        <v>1</v>
      </c>
      <c r="E96" s="12"/>
      <c r="F96" s="12"/>
      <c r="G96" s="12"/>
      <c r="H96" s="12"/>
      <c r="I96" s="12"/>
      <c r="J96" s="12"/>
      <c r="K96" s="13">
        <v>3</v>
      </c>
      <c r="L96" s="13">
        <v>1</v>
      </c>
      <c r="M96" s="13">
        <v>3</v>
      </c>
      <c r="N96" s="13">
        <v>3</v>
      </c>
      <c r="O96" s="12"/>
      <c r="P96" s="13">
        <v>1</v>
      </c>
      <c r="Q96" s="12"/>
      <c r="R96" s="12"/>
      <c r="S96" s="12"/>
      <c r="T96" s="12"/>
      <c r="U96" s="12"/>
      <c r="V96" s="12"/>
      <c r="W96" s="21">
        <f t="shared" si="3"/>
        <v>12</v>
      </c>
      <c r="X96" s="41">
        <v>36.4</v>
      </c>
      <c r="Y96" s="41">
        <v>80</v>
      </c>
      <c r="Z96" s="14" t="s">
        <v>286</v>
      </c>
    </row>
    <row r="97" spans="1:26" ht="72" customHeight="1">
      <c r="A97" s="10"/>
      <c r="B97" s="23" t="s">
        <v>187</v>
      </c>
      <c r="C97" s="11" t="s">
        <v>188</v>
      </c>
      <c r="D97" s="13">
        <v>4</v>
      </c>
      <c r="E97" s="13">
        <v>1</v>
      </c>
      <c r="F97" s="13">
        <v>2</v>
      </c>
      <c r="G97" s="13">
        <v>8</v>
      </c>
      <c r="H97" s="13">
        <v>2</v>
      </c>
      <c r="I97" s="13">
        <v>8</v>
      </c>
      <c r="J97" s="13">
        <v>1</v>
      </c>
      <c r="K97" s="12"/>
      <c r="L97" s="13">
        <v>6</v>
      </c>
      <c r="M97" s="13">
        <v>2</v>
      </c>
      <c r="N97" s="13">
        <v>11</v>
      </c>
      <c r="O97" s="13">
        <v>7</v>
      </c>
      <c r="P97" s="13">
        <v>3</v>
      </c>
      <c r="Q97" s="13">
        <v>7</v>
      </c>
      <c r="R97" s="13">
        <v>3</v>
      </c>
      <c r="S97" s="12"/>
      <c r="T97" s="12"/>
      <c r="U97" s="13">
        <v>4</v>
      </c>
      <c r="V97" s="12"/>
      <c r="W97" s="21">
        <f t="shared" si="3"/>
        <v>69</v>
      </c>
      <c r="X97" s="41">
        <v>40.950000000000003</v>
      </c>
      <c r="Y97" s="41">
        <v>90</v>
      </c>
      <c r="Z97" s="14" t="s">
        <v>286</v>
      </c>
    </row>
    <row r="98" spans="1:26" ht="72" customHeight="1">
      <c r="A98" s="10"/>
      <c r="B98" s="23" t="s">
        <v>189</v>
      </c>
      <c r="C98" s="11" t="s">
        <v>190</v>
      </c>
      <c r="D98" s="12"/>
      <c r="E98" s="13">
        <v>4</v>
      </c>
      <c r="F98" s="13">
        <v>2</v>
      </c>
      <c r="G98" s="13">
        <v>5</v>
      </c>
      <c r="H98" s="13">
        <v>2</v>
      </c>
      <c r="I98" s="13">
        <v>5</v>
      </c>
      <c r="J98" s="12"/>
      <c r="K98" s="12"/>
      <c r="L98" s="13">
        <v>3</v>
      </c>
      <c r="M98" s="13">
        <v>2</v>
      </c>
      <c r="N98" s="13">
        <v>2</v>
      </c>
      <c r="O98" s="13">
        <v>3</v>
      </c>
      <c r="P98" s="13">
        <v>4</v>
      </c>
      <c r="Q98" s="13">
        <v>2</v>
      </c>
      <c r="R98" s="13">
        <v>3</v>
      </c>
      <c r="S98" s="12"/>
      <c r="T98" s="12"/>
      <c r="U98" s="12"/>
      <c r="V98" s="12"/>
      <c r="W98" s="21">
        <f t="shared" si="3"/>
        <v>37</v>
      </c>
      <c r="X98" s="41">
        <v>40.950000000000003</v>
      </c>
      <c r="Y98" s="41">
        <v>90</v>
      </c>
      <c r="Z98" s="14" t="s">
        <v>286</v>
      </c>
    </row>
    <row r="99" spans="1:26" ht="72" customHeight="1">
      <c r="A99" s="10"/>
      <c r="B99" s="23" t="s">
        <v>191</v>
      </c>
      <c r="C99" s="11" t="s">
        <v>192</v>
      </c>
      <c r="D99" s="13">
        <v>5</v>
      </c>
      <c r="E99" s="13">
        <v>5</v>
      </c>
      <c r="F99" s="13">
        <v>5</v>
      </c>
      <c r="G99" s="13">
        <v>5</v>
      </c>
      <c r="H99" s="13">
        <v>4</v>
      </c>
      <c r="I99" s="13">
        <v>5</v>
      </c>
      <c r="J99" s="12"/>
      <c r="K99" s="13">
        <v>5</v>
      </c>
      <c r="L99" s="13">
        <v>5</v>
      </c>
      <c r="M99" s="12"/>
      <c r="N99" s="13">
        <v>5</v>
      </c>
      <c r="O99" s="13">
        <v>5</v>
      </c>
      <c r="P99" s="13">
        <v>5</v>
      </c>
      <c r="Q99" s="13">
        <v>5</v>
      </c>
      <c r="R99" s="12"/>
      <c r="S99" s="12"/>
      <c r="T99" s="12"/>
      <c r="U99" s="12"/>
      <c r="V99" s="12"/>
      <c r="W99" s="21">
        <f t="shared" si="3"/>
        <v>59</v>
      </c>
      <c r="X99" s="41">
        <v>65.95</v>
      </c>
      <c r="Y99" s="41">
        <v>145</v>
      </c>
      <c r="Z99" s="14" t="s">
        <v>286</v>
      </c>
    </row>
    <row r="100" spans="1:26" ht="72" customHeight="1">
      <c r="A100" s="10"/>
      <c r="B100" s="23" t="s">
        <v>193</v>
      </c>
      <c r="C100" s="11" t="s">
        <v>194</v>
      </c>
      <c r="D100" s="13">
        <v>2</v>
      </c>
      <c r="E100" s="13">
        <v>4</v>
      </c>
      <c r="F100" s="13">
        <v>8</v>
      </c>
      <c r="G100" s="13">
        <v>8</v>
      </c>
      <c r="H100" s="13">
        <v>7</v>
      </c>
      <c r="I100" s="13">
        <v>8</v>
      </c>
      <c r="J100" s="13">
        <v>2</v>
      </c>
      <c r="K100" s="13">
        <v>4</v>
      </c>
      <c r="L100" s="13">
        <v>4</v>
      </c>
      <c r="M100" s="13">
        <v>4</v>
      </c>
      <c r="N100" s="13">
        <v>4</v>
      </c>
      <c r="O100" s="13">
        <v>8</v>
      </c>
      <c r="P100" s="12"/>
      <c r="Q100" s="13">
        <v>4</v>
      </c>
      <c r="R100" s="12"/>
      <c r="S100" s="12"/>
      <c r="T100" s="12"/>
      <c r="U100" s="12"/>
      <c r="V100" s="12"/>
      <c r="W100" s="21">
        <f t="shared" si="3"/>
        <v>67</v>
      </c>
      <c r="X100" s="41">
        <v>54.55</v>
      </c>
      <c r="Y100" s="41">
        <v>120</v>
      </c>
      <c r="Z100" s="14" t="s">
        <v>287</v>
      </c>
    </row>
    <row r="101" spans="1:26" ht="72" customHeight="1">
      <c r="A101" s="10"/>
      <c r="B101" s="23" t="s">
        <v>195</v>
      </c>
      <c r="C101" s="11" t="s">
        <v>196</v>
      </c>
      <c r="D101" s="13">
        <v>4</v>
      </c>
      <c r="E101" s="13">
        <v>3</v>
      </c>
      <c r="F101" s="13">
        <v>4</v>
      </c>
      <c r="G101" s="13">
        <v>5</v>
      </c>
      <c r="H101" s="13">
        <v>3</v>
      </c>
      <c r="I101" s="13">
        <v>4</v>
      </c>
      <c r="J101" s="12"/>
      <c r="K101" s="13">
        <v>3</v>
      </c>
      <c r="L101" s="13">
        <v>4</v>
      </c>
      <c r="M101" s="13">
        <v>3</v>
      </c>
      <c r="N101" s="13">
        <v>5</v>
      </c>
      <c r="O101" s="13">
        <v>3</v>
      </c>
      <c r="P101" s="13">
        <v>2</v>
      </c>
      <c r="Q101" s="13">
        <v>2</v>
      </c>
      <c r="R101" s="12"/>
      <c r="S101" s="12"/>
      <c r="T101" s="13">
        <v>3</v>
      </c>
      <c r="U101" s="12"/>
      <c r="V101" s="12"/>
      <c r="W101" s="21">
        <f t="shared" si="3"/>
        <v>48</v>
      </c>
      <c r="X101" s="41">
        <v>40.950000000000003</v>
      </c>
      <c r="Y101" s="41">
        <v>90</v>
      </c>
      <c r="Z101" s="14" t="s">
        <v>286</v>
      </c>
    </row>
    <row r="102" spans="1:26" ht="72" customHeight="1">
      <c r="A102" s="10"/>
      <c r="B102" s="23" t="s">
        <v>197</v>
      </c>
      <c r="C102" s="11" t="s">
        <v>198</v>
      </c>
      <c r="D102" s="12"/>
      <c r="E102" s="12"/>
      <c r="F102" s="13">
        <v>3</v>
      </c>
      <c r="G102" s="12"/>
      <c r="H102" s="12"/>
      <c r="I102" s="12"/>
      <c r="J102" s="13">
        <v>4</v>
      </c>
      <c r="K102" s="12"/>
      <c r="L102" s="12"/>
      <c r="M102" s="12"/>
      <c r="N102" s="12"/>
      <c r="O102" s="12"/>
      <c r="P102" s="12"/>
      <c r="Q102" s="13">
        <v>4</v>
      </c>
      <c r="R102" s="13">
        <v>3</v>
      </c>
      <c r="S102" s="12"/>
      <c r="T102" s="12"/>
      <c r="U102" s="12"/>
      <c r="V102" s="12"/>
      <c r="W102" s="21">
        <f t="shared" si="3"/>
        <v>14</v>
      </c>
      <c r="X102" s="41">
        <v>40.950000000000003</v>
      </c>
      <c r="Y102" s="41">
        <v>90</v>
      </c>
      <c r="Z102" s="14" t="s">
        <v>286</v>
      </c>
    </row>
    <row r="103" spans="1:26" ht="72" customHeight="1">
      <c r="A103" s="10"/>
      <c r="B103" s="23" t="s">
        <v>199</v>
      </c>
      <c r="C103" s="11" t="s">
        <v>200</v>
      </c>
      <c r="D103" s="13">
        <v>8</v>
      </c>
      <c r="E103" s="13">
        <v>8</v>
      </c>
      <c r="F103" s="13">
        <v>8</v>
      </c>
      <c r="G103" s="13">
        <v>9</v>
      </c>
      <c r="H103" s="13">
        <v>9</v>
      </c>
      <c r="I103" s="13">
        <v>5</v>
      </c>
      <c r="J103" s="12"/>
      <c r="K103" s="12"/>
      <c r="L103" s="12"/>
      <c r="M103" s="12"/>
      <c r="N103" s="13">
        <v>4</v>
      </c>
      <c r="O103" s="13">
        <v>13</v>
      </c>
      <c r="P103" s="13">
        <v>7</v>
      </c>
      <c r="Q103" s="13">
        <v>7</v>
      </c>
      <c r="R103" s="13">
        <v>9</v>
      </c>
      <c r="S103" s="12"/>
      <c r="T103" s="12"/>
      <c r="U103" s="12"/>
      <c r="V103" s="12"/>
      <c r="W103" s="21">
        <f t="shared" si="3"/>
        <v>87</v>
      </c>
      <c r="X103" s="41">
        <v>40.950000000000003</v>
      </c>
      <c r="Y103" s="41">
        <v>90</v>
      </c>
      <c r="Z103" s="14" t="s">
        <v>286</v>
      </c>
    </row>
    <row r="104" spans="1:26" ht="72" customHeight="1">
      <c r="A104" s="10"/>
      <c r="B104" s="23" t="s">
        <v>201</v>
      </c>
      <c r="C104" s="11" t="s">
        <v>202</v>
      </c>
      <c r="D104" s="13">
        <v>4</v>
      </c>
      <c r="E104" s="12"/>
      <c r="F104" s="13">
        <v>4</v>
      </c>
      <c r="G104" s="13">
        <v>4</v>
      </c>
      <c r="H104" s="13">
        <v>4</v>
      </c>
      <c r="I104" s="13">
        <v>4</v>
      </c>
      <c r="J104" s="12"/>
      <c r="K104" s="12"/>
      <c r="L104" s="12"/>
      <c r="M104" s="12"/>
      <c r="N104" s="13">
        <v>2</v>
      </c>
      <c r="O104" s="13">
        <v>2</v>
      </c>
      <c r="P104" s="12"/>
      <c r="Q104" s="12"/>
      <c r="R104" s="12"/>
      <c r="S104" s="12"/>
      <c r="T104" s="12"/>
      <c r="U104" s="12"/>
      <c r="V104" s="12"/>
      <c r="W104" s="21">
        <f t="shared" si="3"/>
        <v>24</v>
      </c>
      <c r="X104" s="41">
        <v>40.950000000000003</v>
      </c>
      <c r="Y104" s="41">
        <v>90</v>
      </c>
      <c r="Z104" s="14" t="s">
        <v>286</v>
      </c>
    </row>
    <row r="105" spans="1:26" ht="72" customHeight="1">
      <c r="A105" s="10"/>
      <c r="B105" s="23" t="s">
        <v>203</v>
      </c>
      <c r="C105" s="11" t="s">
        <v>204</v>
      </c>
      <c r="D105" s="13">
        <v>2</v>
      </c>
      <c r="E105" s="13">
        <v>2</v>
      </c>
      <c r="F105" s="13">
        <v>2</v>
      </c>
      <c r="G105" s="13">
        <v>2</v>
      </c>
      <c r="H105" s="13">
        <v>2</v>
      </c>
      <c r="I105" s="13">
        <v>2</v>
      </c>
      <c r="J105" s="12"/>
      <c r="K105" s="12"/>
      <c r="L105" s="12"/>
      <c r="M105" s="12"/>
      <c r="N105" s="13">
        <v>1</v>
      </c>
      <c r="O105" s="13">
        <v>2</v>
      </c>
      <c r="P105" s="12"/>
      <c r="Q105" s="13">
        <v>1</v>
      </c>
      <c r="R105" s="12"/>
      <c r="S105" s="12"/>
      <c r="T105" s="12"/>
      <c r="U105" s="12"/>
      <c r="V105" s="12"/>
      <c r="W105" s="21">
        <f t="shared" si="3"/>
        <v>16</v>
      </c>
      <c r="X105" s="41">
        <v>40.950000000000003</v>
      </c>
      <c r="Y105" s="41">
        <v>90</v>
      </c>
      <c r="Z105" s="14" t="s">
        <v>286</v>
      </c>
    </row>
    <row r="106" spans="1:26" ht="72" customHeight="1">
      <c r="A106" s="10"/>
      <c r="B106" s="23" t="s">
        <v>205</v>
      </c>
      <c r="C106" s="11" t="s">
        <v>206</v>
      </c>
      <c r="D106" s="13">
        <v>11</v>
      </c>
      <c r="E106" s="13">
        <v>8</v>
      </c>
      <c r="F106" s="12"/>
      <c r="G106" s="12"/>
      <c r="H106" s="13">
        <v>1</v>
      </c>
      <c r="I106" s="12"/>
      <c r="J106" s="13">
        <v>11</v>
      </c>
      <c r="K106" s="13">
        <v>13</v>
      </c>
      <c r="L106" s="13">
        <v>6</v>
      </c>
      <c r="M106" s="13">
        <v>9</v>
      </c>
      <c r="N106" s="13">
        <v>8</v>
      </c>
      <c r="O106" s="12"/>
      <c r="P106" s="12"/>
      <c r="Q106" s="12"/>
      <c r="R106" s="13">
        <v>1</v>
      </c>
      <c r="S106" s="12"/>
      <c r="T106" s="13">
        <v>10</v>
      </c>
      <c r="U106" s="13">
        <v>11</v>
      </c>
      <c r="V106" s="12"/>
      <c r="W106" s="21">
        <f t="shared" si="3"/>
        <v>89</v>
      </c>
      <c r="X106" s="41">
        <v>40.950000000000003</v>
      </c>
      <c r="Y106" s="41">
        <v>90</v>
      </c>
      <c r="Z106" s="14" t="s">
        <v>287</v>
      </c>
    </row>
    <row r="107" spans="1:26" ht="72" customHeight="1">
      <c r="A107" s="10"/>
      <c r="B107" s="23" t="s">
        <v>207</v>
      </c>
      <c r="C107" s="11" t="s">
        <v>208</v>
      </c>
      <c r="D107" s="13">
        <v>7</v>
      </c>
      <c r="E107" s="13">
        <v>6</v>
      </c>
      <c r="F107" s="12"/>
      <c r="G107" s="12"/>
      <c r="H107" s="12"/>
      <c r="I107" s="13">
        <v>1</v>
      </c>
      <c r="J107" s="13">
        <v>6</v>
      </c>
      <c r="K107" s="13">
        <v>9</v>
      </c>
      <c r="L107" s="13">
        <v>6</v>
      </c>
      <c r="M107" s="13">
        <v>5</v>
      </c>
      <c r="N107" s="13">
        <v>6</v>
      </c>
      <c r="O107" s="12"/>
      <c r="P107" s="12"/>
      <c r="Q107" s="12"/>
      <c r="R107" s="12"/>
      <c r="S107" s="12"/>
      <c r="T107" s="13">
        <v>6</v>
      </c>
      <c r="U107" s="13">
        <v>6</v>
      </c>
      <c r="V107" s="12"/>
      <c r="W107" s="21">
        <f t="shared" si="3"/>
        <v>58</v>
      </c>
      <c r="X107" s="41">
        <v>43.2</v>
      </c>
      <c r="Y107" s="41">
        <v>95</v>
      </c>
      <c r="Z107" s="14" t="s">
        <v>287</v>
      </c>
    </row>
    <row r="108" spans="1:26" ht="72" customHeight="1">
      <c r="A108" s="10"/>
      <c r="B108" s="23" t="s">
        <v>209</v>
      </c>
      <c r="C108" s="11" t="s">
        <v>210</v>
      </c>
      <c r="D108" s="12"/>
      <c r="E108" s="12"/>
      <c r="F108" s="12"/>
      <c r="G108" s="13">
        <v>1</v>
      </c>
      <c r="H108" s="12"/>
      <c r="I108" s="12"/>
      <c r="J108" s="13">
        <v>2</v>
      </c>
      <c r="K108" s="13">
        <v>4</v>
      </c>
      <c r="L108" s="13">
        <v>4</v>
      </c>
      <c r="M108" s="13">
        <v>4</v>
      </c>
      <c r="N108" s="13">
        <v>2</v>
      </c>
      <c r="O108" s="12"/>
      <c r="P108" s="12"/>
      <c r="Q108" s="12"/>
      <c r="R108" s="12"/>
      <c r="S108" s="12"/>
      <c r="T108" s="12"/>
      <c r="U108" s="13">
        <v>4</v>
      </c>
      <c r="V108" s="12"/>
      <c r="W108" s="21">
        <f t="shared" si="3"/>
        <v>21</v>
      </c>
      <c r="X108" s="41">
        <v>43.2</v>
      </c>
      <c r="Y108" s="41">
        <v>95</v>
      </c>
      <c r="Z108" s="14" t="s">
        <v>287</v>
      </c>
    </row>
    <row r="109" spans="1:26" ht="72" customHeight="1">
      <c r="A109" s="10"/>
      <c r="B109" s="23" t="s">
        <v>211</v>
      </c>
      <c r="C109" s="11" t="s">
        <v>212</v>
      </c>
      <c r="D109" s="12"/>
      <c r="E109" s="13">
        <v>6</v>
      </c>
      <c r="F109" s="13">
        <v>4</v>
      </c>
      <c r="G109" s="13">
        <v>9</v>
      </c>
      <c r="H109" s="13">
        <v>10</v>
      </c>
      <c r="I109" s="13">
        <v>19</v>
      </c>
      <c r="J109" s="12"/>
      <c r="K109" s="12"/>
      <c r="L109" s="13">
        <v>1</v>
      </c>
      <c r="M109" s="12"/>
      <c r="N109" s="13">
        <v>3</v>
      </c>
      <c r="O109" s="13">
        <v>12</v>
      </c>
      <c r="P109" s="13">
        <v>18</v>
      </c>
      <c r="Q109" s="13">
        <v>8</v>
      </c>
      <c r="R109" s="13">
        <v>8</v>
      </c>
      <c r="S109" s="12"/>
      <c r="T109" s="12"/>
      <c r="U109" s="12"/>
      <c r="V109" s="12"/>
      <c r="W109" s="21">
        <f t="shared" si="3"/>
        <v>98</v>
      </c>
      <c r="X109" s="41">
        <v>40.950000000000003</v>
      </c>
      <c r="Y109" s="41">
        <v>90</v>
      </c>
      <c r="Z109" s="14" t="s">
        <v>286</v>
      </c>
    </row>
    <row r="110" spans="1:26" ht="72" customHeight="1">
      <c r="A110" s="10"/>
      <c r="B110" s="23" t="s">
        <v>213</v>
      </c>
      <c r="C110" s="11" t="s">
        <v>214</v>
      </c>
      <c r="D110" s="13">
        <v>1</v>
      </c>
      <c r="E110" s="13">
        <v>2</v>
      </c>
      <c r="F110" s="13">
        <v>1</v>
      </c>
      <c r="G110" s="13">
        <v>2</v>
      </c>
      <c r="H110" s="13">
        <v>2</v>
      </c>
      <c r="I110" s="13">
        <v>2</v>
      </c>
      <c r="J110" s="13">
        <v>1</v>
      </c>
      <c r="K110" s="13">
        <v>2</v>
      </c>
      <c r="L110" s="13">
        <v>2</v>
      </c>
      <c r="M110" s="13">
        <v>2</v>
      </c>
      <c r="N110" s="13">
        <v>2</v>
      </c>
      <c r="O110" s="13">
        <v>2</v>
      </c>
      <c r="P110" s="13">
        <v>1</v>
      </c>
      <c r="Q110" s="13">
        <v>2</v>
      </c>
      <c r="R110" s="13">
        <v>1</v>
      </c>
      <c r="S110" s="13">
        <v>1</v>
      </c>
      <c r="T110" s="13">
        <v>1</v>
      </c>
      <c r="U110" s="13">
        <v>1</v>
      </c>
      <c r="V110" s="12"/>
      <c r="W110" s="21">
        <f t="shared" si="3"/>
        <v>28</v>
      </c>
      <c r="X110" s="41">
        <v>40.950000000000003</v>
      </c>
      <c r="Y110" s="41">
        <v>90</v>
      </c>
      <c r="Z110" s="14" t="s">
        <v>287</v>
      </c>
    </row>
    <row r="111" spans="1:26" ht="72" customHeight="1">
      <c r="A111" s="10"/>
      <c r="B111" s="23" t="s">
        <v>215</v>
      </c>
      <c r="C111" s="11" t="s">
        <v>216</v>
      </c>
      <c r="D111" s="13">
        <v>4</v>
      </c>
      <c r="E111" s="13">
        <v>20</v>
      </c>
      <c r="F111" s="12"/>
      <c r="G111" s="12"/>
      <c r="H111" s="12"/>
      <c r="I111" s="13">
        <v>20</v>
      </c>
      <c r="J111" s="12"/>
      <c r="K111" s="12"/>
      <c r="L111" s="13">
        <v>20</v>
      </c>
      <c r="M111" s="13">
        <v>8</v>
      </c>
      <c r="N111" s="13">
        <v>20</v>
      </c>
      <c r="O111" s="12"/>
      <c r="P111" s="13">
        <v>20</v>
      </c>
      <c r="Q111" s="12"/>
      <c r="R111" s="12"/>
      <c r="S111" s="12"/>
      <c r="T111" s="12"/>
      <c r="U111" s="12"/>
      <c r="V111" s="12"/>
      <c r="W111" s="21">
        <f t="shared" si="3"/>
        <v>112</v>
      </c>
      <c r="X111" s="41">
        <v>45.5</v>
      </c>
      <c r="Y111" s="41">
        <v>100</v>
      </c>
      <c r="Z111" s="14" t="s">
        <v>286</v>
      </c>
    </row>
    <row r="112" spans="1:26" ht="72" customHeight="1">
      <c r="A112" s="10"/>
      <c r="B112" s="23" t="s">
        <v>217</v>
      </c>
      <c r="C112" s="11" t="s">
        <v>216</v>
      </c>
      <c r="D112" s="13">
        <v>2</v>
      </c>
      <c r="E112" s="13">
        <v>5</v>
      </c>
      <c r="F112" s="13">
        <v>6</v>
      </c>
      <c r="G112" s="13">
        <v>6</v>
      </c>
      <c r="H112" s="13">
        <v>6</v>
      </c>
      <c r="I112" s="13">
        <v>6</v>
      </c>
      <c r="J112" s="12"/>
      <c r="K112" s="12"/>
      <c r="L112" s="12"/>
      <c r="M112" s="12"/>
      <c r="N112" s="12"/>
      <c r="O112" s="13">
        <v>5</v>
      </c>
      <c r="P112" s="12"/>
      <c r="Q112" s="12"/>
      <c r="R112" s="12"/>
      <c r="S112" s="12"/>
      <c r="T112" s="12"/>
      <c r="U112" s="12"/>
      <c r="V112" s="12"/>
      <c r="W112" s="21">
        <f t="shared" si="3"/>
        <v>36</v>
      </c>
      <c r="X112" s="41">
        <v>45.5</v>
      </c>
      <c r="Y112" s="41">
        <v>100</v>
      </c>
      <c r="Z112" s="14" t="s">
        <v>286</v>
      </c>
    </row>
    <row r="113" spans="1:27" ht="72" customHeight="1">
      <c r="A113" s="10"/>
      <c r="B113" s="23" t="s">
        <v>218</v>
      </c>
      <c r="C113" s="11" t="s">
        <v>219</v>
      </c>
      <c r="D113" s="12"/>
      <c r="E113" s="12"/>
      <c r="F113" s="13">
        <v>3</v>
      </c>
      <c r="G113" s="12"/>
      <c r="H113" s="13">
        <v>4</v>
      </c>
      <c r="I113" s="13">
        <v>4</v>
      </c>
      <c r="J113" s="12"/>
      <c r="K113" s="12"/>
      <c r="L113" s="12"/>
      <c r="M113" s="12"/>
      <c r="N113" s="12"/>
      <c r="O113" s="12"/>
      <c r="P113" s="12"/>
      <c r="Q113" s="13">
        <v>2</v>
      </c>
      <c r="R113" s="12"/>
      <c r="S113" s="12"/>
      <c r="T113" s="12"/>
      <c r="U113" s="12"/>
      <c r="V113" s="12"/>
      <c r="W113" s="21">
        <f t="shared" si="3"/>
        <v>13</v>
      </c>
      <c r="X113" s="41">
        <v>45.5</v>
      </c>
      <c r="Y113" s="41">
        <v>100</v>
      </c>
      <c r="Z113" s="14" t="s">
        <v>286</v>
      </c>
    </row>
    <row r="114" spans="1:27" ht="72" customHeight="1">
      <c r="A114" s="10"/>
      <c r="B114" s="23" t="s">
        <v>220</v>
      </c>
      <c r="C114" s="11" t="s">
        <v>221</v>
      </c>
      <c r="D114" s="13">
        <v>4</v>
      </c>
      <c r="E114" s="13">
        <v>2</v>
      </c>
      <c r="F114" s="12"/>
      <c r="G114" s="12"/>
      <c r="H114" s="12"/>
      <c r="I114" s="12"/>
      <c r="J114" s="13">
        <v>2</v>
      </c>
      <c r="K114" s="12"/>
      <c r="L114" s="12"/>
      <c r="M114" s="13">
        <v>1</v>
      </c>
      <c r="N114" s="12"/>
      <c r="O114" s="12"/>
      <c r="P114" s="12"/>
      <c r="Q114" s="12"/>
      <c r="R114" s="12"/>
      <c r="S114" s="12"/>
      <c r="T114" s="12"/>
      <c r="U114" s="13">
        <v>5</v>
      </c>
      <c r="V114" s="12"/>
      <c r="W114" s="21">
        <f t="shared" si="3"/>
        <v>14</v>
      </c>
      <c r="X114" s="41">
        <v>31.85</v>
      </c>
      <c r="Y114" s="41">
        <v>70</v>
      </c>
      <c r="Z114" s="14" t="s">
        <v>286</v>
      </c>
    </row>
    <row r="115" spans="1:27" ht="72" customHeight="1">
      <c r="A115" s="10"/>
      <c r="B115" s="23" t="s">
        <v>222</v>
      </c>
      <c r="C115" s="11" t="s">
        <v>223</v>
      </c>
      <c r="D115" s="13">
        <v>4</v>
      </c>
      <c r="E115" s="13">
        <v>1</v>
      </c>
      <c r="F115" s="12"/>
      <c r="G115" s="13">
        <v>7</v>
      </c>
      <c r="H115" s="13">
        <v>2</v>
      </c>
      <c r="I115" s="13">
        <v>2</v>
      </c>
      <c r="J115" s="13">
        <v>5</v>
      </c>
      <c r="K115" s="13">
        <v>11</v>
      </c>
      <c r="L115" s="13">
        <v>10</v>
      </c>
      <c r="M115" s="13">
        <v>7</v>
      </c>
      <c r="N115" s="13">
        <v>4</v>
      </c>
      <c r="O115" s="13">
        <v>3</v>
      </c>
      <c r="P115" s="12"/>
      <c r="Q115" s="13">
        <v>1</v>
      </c>
      <c r="R115" s="12"/>
      <c r="S115" s="12"/>
      <c r="T115" s="12"/>
      <c r="U115" s="13">
        <v>5</v>
      </c>
      <c r="V115" s="12"/>
      <c r="W115" s="21">
        <f t="shared" si="3"/>
        <v>62</v>
      </c>
      <c r="X115" s="41">
        <v>31.85</v>
      </c>
      <c r="Y115" s="41">
        <v>70</v>
      </c>
      <c r="Z115" s="14" t="s">
        <v>286</v>
      </c>
    </row>
    <row r="116" spans="1:27" ht="72" customHeight="1">
      <c r="A116" s="10"/>
      <c r="B116" s="23" t="s">
        <v>224</v>
      </c>
      <c r="C116" s="11" t="s">
        <v>225</v>
      </c>
      <c r="D116" s="13">
        <v>4</v>
      </c>
      <c r="E116" s="13">
        <v>2</v>
      </c>
      <c r="F116" s="13">
        <v>11</v>
      </c>
      <c r="G116" s="13">
        <v>8</v>
      </c>
      <c r="H116" s="13">
        <v>8</v>
      </c>
      <c r="I116" s="13">
        <v>8</v>
      </c>
      <c r="J116" s="13">
        <v>1</v>
      </c>
      <c r="K116" s="13">
        <v>5</v>
      </c>
      <c r="L116" s="13">
        <v>3</v>
      </c>
      <c r="M116" s="13">
        <v>2</v>
      </c>
      <c r="N116" s="13">
        <v>5</v>
      </c>
      <c r="O116" s="13">
        <v>8</v>
      </c>
      <c r="P116" s="12"/>
      <c r="Q116" s="12"/>
      <c r="R116" s="13">
        <v>6</v>
      </c>
      <c r="S116" s="12"/>
      <c r="T116" s="12"/>
      <c r="U116" s="13">
        <v>3</v>
      </c>
      <c r="V116" s="12"/>
      <c r="W116" s="21">
        <f t="shared" si="3"/>
        <v>74</v>
      </c>
      <c r="X116" s="41">
        <v>31.85</v>
      </c>
      <c r="Y116" s="41">
        <v>70</v>
      </c>
      <c r="Z116" s="14" t="s">
        <v>286</v>
      </c>
    </row>
    <row r="117" spans="1:27" ht="72" customHeight="1">
      <c r="A117" s="10"/>
      <c r="B117" s="23" t="s">
        <v>226</v>
      </c>
      <c r="C117" s="11" t="s">
        <v>227</v>
      </c>
      <c r="D117" s="13">
        <v>3</v>
      </c>
      <c r="E117" s="13">
        <v>7</v>
      </c>
      <c r="F117" s="13">
        <v>7</v>
      </c>
      <c r="G117" s="13">
        <v>7</v>
      </c>
      <c r="H117" s="13">
        <v>7</v>
      </c>
      <c r="I117" s="13">
        <v>7</v>
      </c>
      <c r="J117" s="13">
        <v>1</v>
      </c>
      <c r="K117" s="13">
        <v>3</v>
      </c>
      <c r="L117" s="13">
        <v>3</v>
      </c>
      <c r="M117" s="13">
        <v>3</v>
      </c>
      <c r="N117" s="13">
        <v>1</v>
      </c>
      <c r="O117" s="13">
        <v>7</v>
      </c>
      <c r="P117" s="12"/>
      <c r="Q117" s="13">
        <v>3</v>
      </c>
      <c r="R117" s="12"/>
      <c r="S117" s="12"/>
      <c r="T117" s="12"/>
      <c r="U117" s="13">
        <v>3</v>
      </c>
      <c r="V117" s="12"/>
      <c r="W117" s="21">
        <f t="shared" si="3"/>
        <v>62</v>
      </c>
      <c r="X117" s="41">
        <v>38.65</v>
      </c>
      <c r="Y117" s="41">
        <v>85</v>
      </c>
      <c r="Z117" s="14" t="s">
        <v>286</v>
      </c>
    </row>
    <row r="118" spans="1:27" ht="72" customHeight="1">
      <c r="A118" s="10"/>
      <c r="B118" s="23" t="s">
        <v>228</v>
      </c>
      <c r="C118" s="11" t="s">
        <v>229</v>
      </c>
      <c r="D118" s="13">
        <v>2</v>
      </c>
      <c r="E118" s="13">
        <v>1</v>
      </c>
      <c r="F118" s="13">
        <v>3</v>
      </c>
      <c r="G118" s="13">
        <v>2</v>
      </c>
      <c r="H118" s="13">
        <v>2</v>
      </c>
      <c r="I118" s="13">
        <v>2</v>
      </c>
      <c r="J118" s="12"/>
      <c r="K118" s="12"/>
      <c r="L118" s="12"/>
      <c r="M118" s="12"/>
      <c r="N118" s="13">
        <v>2</v>
      </c>
      <c r="O118" s="13">
        <v>2</v>
      </c>
      <c r="P118" s="13">
        <v>2</v>
      </c>
      <c r="Q118" s="13">
        <v>2</v>
      </c>
      <c r="R118" s="12"/>
      <c r="S118" s="13">
        <v>4</v>
      </c>
      <c r="T118" s="12"/>
      <c r="U118" s="12"/>
      <c r="V118" s="12"/>
      <c r="W118" s="21">
        <f t="shared" si="3"/>
        <v>24</v>
      </c>
      <c r="X118" s="41">
        <v>34.1</v>
      </c>
      <c r="Y118" s="41">
        <v>75</v>
      </c>
      <c r="Z118" s="14" t="s">
        <v>286</v>
      </c>
    </row>
    <row r="119" spans="1:27" ht="72" customHeight="1">
      <c r="A119" s="10"/>
      <c r="B119" s="23" t="s">
        <v>230</v>
      </c>
      <c r="C119" s="11" t="s">
        <v>231</v>
      </c>
      <c r="D119" s="13">
        <v>87</v>
      </c>
      <c r="E119" s="13">
        <v>37</v>
      </c>
      <c r="F119" s="13">
        <v>137</v>
      </c>
      <c r="G119" s="12"/>
      <c r="H119" s="12"/>
      <c r="I119" s="13">
        <v>35</v>
      </c>
      <c r="J119" s="12"/>
      <c r="K119" s="12"/>
      <c r="L119" s="12"/>
      <c r="M119" s="12"/>
      <c r="N119" s="13">
        <v>17</v>
      </c>
      <c r="O119" s="13">
        <v>76</v>
      </c>
      <c r="P119" s="12"/>
      <c r="Q119" s="13">
        <v>21</v>
      </c>
      <c r="R119" s="12"/>
      <c r="S119" s="12"/>
      <c r="T119" s="12"/>
      <c r="U119" s="12"/>
      <c r="V119" s="12"/>
      <c r="W119" s="21">
        <f t="shared" si="3"/>
        <v>410</v>
      </c>
      <c r="X119" s="41">
        <v>35.75</v>
      </c>
      <c r="Y119" s="41">
        <v>75</v>
      </c>
      <c r="Z119" s="14" t="s">
        <v>286</v>
      </c>
    </row>
    <row r="120" spans="1:27" ht="72" customHeight="1">
      <c r="A120" s="10"/>
      <c r="B120" s="23" t="s">
        <v>232</v>
      </c>
      <c r="C120" s="11" t="s">
        <v>233</v>
      </c>
      <c r="D120" s="13">
        <v>10</v>
      </c>
      <c r="E120" s="13">
        <v>6</v>
      </c>
      <c r="F120" s="13">
        <v>6</v>
      </c>
      <c r="G120" s="13">
        <v>2</v>
      </c>
      <c r="H120" s="13">
        <v>3</v>
      </c>
      <c r="I120" s="13">
        <v>4</v>
      </c>
      <c r="J120" s="13">
        <v>2</v>
      </c>
      <c r="K120" s="13">
        <v>3</v>
      </c>
      <c r="L120" s="13">
        <v>12</v>
      </c>
      <c r="M120" s="13">
        <v>3</v>
      </c>
      <c r="N120" s="13">
        <v>3</v>
      </c>
      <c r="O120" s="12"/>
      <c r="P120" s="13">
        <v>1</v>
      </c>
      <c r="Q120" s="12"/>
      <c r="R120" s="13">
        <v>3</v>
      </c>
      <c r="S120" s="13">
        <v>2</v>
      </c>
      <c r="T120" s="12"/>
      <c r="U120" s="13">
        <v>3</v>
      </c>
      <c r="V120" s="13">
        <v>1</v>
      </c>
      <c r="W120" s="21">
        <f t="shared" si="3"/>
        <v>64</v>
      </c>
      <c r="X120" s="41">
        <v>40.950000000000003</v>
      </c>
      <c r="Y120" s="41">
        <v>90</v>
      </c>
      <c r="Z120" s="14" t="s">
        <v>286</v>
      </c>
    </row>
    <row r="121" spans="1:27" ht="72" customHeight="1">
      <c r="A121" s="10"/>
      <c r="B121" s="23" t="s">
        <v>234</v>
      </c>
      <c r="C121" s="11" t="s">
        <v>235</v>
      </c>
      <c r="D121" s="12"/>
      <c r="E121" s="12"/>
      <c r="F121" s="12"/>
      <c r="G121" s="12"/>
      <c r="H121" s="12"/>
      <c r="I121" s="12"/>
      <c r="J121" s="12"/>
      <c r="K121" s="12"/>
      <c r="L121" s="13">
        <v>4</v>
      </c>
      <c r="M121" s="12"/>
      <c r="N121" s="12"/>
      <c r="O121" s="12"/>
      <c r="P121" s="13">
        <v>1</v>
      </c>
      <c r="Q121" s="12"/>
      <c r="R121" s="12"/>
      <c r="S121" s="12"/>
      <c r="T121" s="12"/>
      <c r="U121" s="12"/>
      <c r="V121" s="12"/>
      <c r="W121" s="21">
        <f t="shared" si="3"/>
        <v>5</v>
      </c>
      <c r="X121" s="41">
        <v>40.950000000000003</v>
      </c>
      <c r="Y121" s="41">
        <v>90</v>
      </c>
      <c r="Z121" s="14" t="s">
        <v>286</v>
      </c>
    </row>
    <row r="122" spans="1:27" ht="72" customHeight="1">
      <c r="A122" s="10"/>
      <c r="B122" s="23" t="s">
        <v>236</v>
      </c>
      <c r="C122" s="11" t="s">
        <v>237</v>
      </c>
      <c r="D122" s="13">
        <v>36</v>
      </c>
      <c r="E122" s="13">
        <v>40</v>
      </c>
      <c r="F122" s="13">
        <v>40</v>
      </c>
      <c r="G122" s="13">
        <v>40</v>
      </c>
      <c r="H122" s="12"/>
      <c r="I122" s="13">
        <v>20</v>
      </c>
      <c r="J122" s="12"/>
      <c r="K122" s="13">
        <v>16</v>
      </c>
      <c r="L122" s="13">
        <v>16</v>
      </c>
      <c r="M122" s="13">
        <v>36</v>
      </c>
      <c r="N122" s="13">
        <v>46</v>
      </c>
      <c r="O122" s="12"/>
      <c r="P122" s="12"/>
      <c r="Q122" s="12"/>
      <c r="R122" s="12"/>
      <c r="S122" s="12"/>
      <c r="T122" s="12"/>
      <c r="U122" s="13">
        <v>6</v>
      </c>
      <c r="V122" s="12"/>
      <c r="W122" s="21">
        <f t="shared" si="3"/>
        <v>296</v>
      </c>
      <c r="X122" s="41">
        <v>35.75</v>
      </c>
      <c r="Y122" s="41">
        <v>75</v>
      </c>
      <c r="Z122" s="14" t="s">
        <v>287</v>
      </c>
    </row>
    <row r="123" spans="1:27" ht="72" customHeight="1">
      <c r="A123" s="10"/>
      <c r="B123" s="23" t="s">
        <v>238</v>
      </c>
      <c r="C123" s="11" t="s">
        <v>239</v>
      </c>
      <c r="D123" s="13">
        <v>18</v>
      </c>
      <c r="E123" s="13">
        <v>19</v>
      </c>
      <c r="F123" s="13">
        <v>19</v>
      </c>
      <c r="G123" s="13">
        <v>18</v>
      </c>
      <c r="H123" s="13">
        <v>18</v>
      </c>
      <c r="I123" s="13">
        <v>18</v>
      </c>
      <c r="J123" s="12"/>
      <c r="K123" s="12"/>
      <c r="L123" s="12"/>
      <c r="M123" s="12"/>
      <c r="N123" s="13">
        <v>8</v>
      </c>
      <c r="O123" s="13">
        <v>18</v>
      </c>
      <c r="P123" s="12"/>
      <c r="Q123" s="13">
        <v>8</v>
      </c>
      <c r="R123" s="12"/>
      <c r="S123" s="12"/>
      <c r="T123" s="12"/>
      <c r="U123" s="12"/>
      <c r="V123" s="12"/>
      <c r="W123" s="21">
        <f t="shared" si="3"/>
        <v>144</v>
      </c>
      <c r="X123" s="41">
        <v>31</v>
      </c>
      <c r="Y123" s="41">
        <v>65</v>
      </c>
      <c r="Z123" s="14" t="s">
        <v>286</v>
      </c>
    </row>
    <row r="124" spans="1:27" ht="72" customHeight="1">
      <c r="A124" s="10"/>
      <c r="B124" s="23" t="s">
        <v>240</v>
      </c>
      <c r="C124" s="11" t="s">
        <v>241</v>
      </c>
      <c r="D124" s="13">
        <v>17</v>
      </c>
      <c r="E124" s="12"/>
      <c r="F124" s="12"/>
      <c r="G124" s="12"/>
      <c r="H124" s="12"/>
      <c r="I124" s="12"/>
      <c r="J124" s="12"/>
      <c r="K124" s="13">
        <v>18</v>
      </c>
      <c r="L124" s="13">
        <v>38</v>
      </c>
      <c r="M124" s="13">
        <v>38</v>
      </c>
      <c r="N124" s="13">
        <v>38</v>
      </c>
      <c r="O124" s="12"/>
      <c r="P124" s="12"/>
      <c r="Q124" s="12"/>
      <c r="R124" s="12"/>
      <c r="S124" s="12"/>
      <c r="T124" s="12"/>
      <c r="U124" s="12"/>
      <c r="V124" s="12"/>
      <c r="W124" s="21">
        <f t="shared" si="3"/>
        <v>149</v>
      </c>
      <c r="X124" s="41">
        <v>38.1</v>
      </c>
      <c r="Y124" s="41">
        <v>80</v>
      </c>
      <c r="Z124" s="14" t="s">
        <v>287</v>
      </c>
    </row>
    <row r="125" spans="1:27" ht="72" customHeight="1">
      <c r="A125" s="10"/>
      <c r="B125" s="23" t="s">
        <v>242</v>
      </c>
      <c r="C125" s="11" t="s">
        <v>243</v>
      </c>
      <c r="D125" s="13">
        <v>2</v>
      </c>
      <c r="E125" s="13">
        <v>2</v>
      </c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3">
        <v>1</v>
      </c>
      <c r="Q125" s="12"/>
      <c r="R125" s="13">
        <v>3</v>
      </c>
      <c r="S125" s="12"/>
      <c r="T125" s="12"/>
      <c r="U125" s="12"/>
      <c r="V125" s="12"/>
      <c r="W125" s="21">
        <f t="shared" si="3"/>
        <v>8</v>
      </c>
      <c r="X125" s="41">
        <v>36.4</v>
      </c>
      <c r="Y125" s="41">
        <v>80</v>
      </c>
      <c r="Z125" s="14" t="s">
        <v>286</v>
      </c>
    </row>
    <row r="126" spans="1:27" ht="21.95" customHeight="1">
      <c r="A126" s="15"/>
      <c r="B126" s="15"/>
      <c r="C126" s="16" t="s">
        <v>244</v>
      </c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22">
        <f>SUM(W69:W125)</f>
        <v>3562</v>
      </c>
      <c r="X126" s="39"/>
      <c r="Y126" s="39"/>
      <c r="Z126" s="19"/>
    </row>
    <row r="127" spans="1:27" ht="24.95" customHeight="1">
      <c r="A127" s="1"/>
      <c r="B127" s="1"/>
      <c r="C127" s="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40"/>
      <c r="Y127" s="40"/>
      <c r="Z127" s="2"/>
      <c r="AA127" s="2"/>
    </row>
    <row r="128" spans="1:27" ht="21.95" customHeight="1">
      <c r="A128" s="27"/>
      <c r="B128" s="28" t="s">
        <v>245</v>
      </c>
      <c r="C128" s="28" t="s">
        <v>246</v>
      </c>
      <c r="D128" s="31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5"/>
      <c r="Y128" s="35"/>
      <c r="Z128" s="32"/>
    </row>
    <row r="129" spans="1:26" s="3" customFormat="1" ht="24.95" customHeight="1">
      <c r="A129" s="29" t="s">
        <v>1</v>
      </c>
      <c r="B129" s="29" t="s">
        <v>2</v>
      </c>
      <c r="C129" s="29" t="s">
        <v>3</v>
      </c>
      <c r="D129" s="26" t="s">
        <v>247</v>
      </c>
      <c r="E129" s="26" t="s">
        <v>248</v>
      </c>
      <c r="F129" s="26" t="s">
        <v>249</v>
      </c>
      <c r="G129" s="26" t="s">
        <v>250</v>
      </c>
      <c r="H129" s="26" t="s">
        <v>251</v>
      </c>
      <c r="I129" s="30"/>
      <c r="J129" s="30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25" t="s">
        <v>10</v>
      </c>
      <c r="X129" s="36" t="s">
        <v>283</v>
      </c>
      <c r="Y129" s="36" t="s">
        <v>284</v>
      </c>
      <c r="Z129" s="24" t="s">
        <v>285</v>
      </c>
    </row>
    <row r="130" spans="1:26" ht="71.25" customHeight="1">
      <c r="A130" s="10"/>
      <c r="B130" s="23" t="s">
        <v>252</v>
      </c>
      <c r="C130" s="11" t="s">
        <v>253</v>
      </c>
      <c r="D130" s="12"/>
      <c r="E130" s="13">
        <v>5</v>
      </c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21">
        <f>SUM(D130:V130)</f>
        <v>5</v>
      </c>
      <c r="X130" s="41">
        <v>9.1</v>
      </c>
      <c r="Y130" s="41">
        <v>20</v>
      </c>
      <c r="Z130" s="14" t="s">
        <v>286</v>
      </c>
    </row>
    <row r="131" spans="1:26" ht="71.25" customHeight="1">
      <c r="A131" s="10"/>
      <c r="B131" s="23" t="s">
        <v>254</v>
      </c>
      <c r="C131" s="11" t="s">
        <v>255</v>
      </c>
      <c r="D131" s="13">
        <v>5</v>
      </c>
      <c r="E131" s="13">
        <v>4</v>
      </c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21">
        <f t="shared" ref="W131:W144" si="4">SUM(D131:V131)</f>
        <v>9</v>
      </c>
      <c r="X131" s="41">
        <v>9.1</v>
      </c>
      <c r="Y131" s="41">
        <v>20</v>
      </c>
      <c r="Z131" s="14" t="s">
        <v>286</v>
      </c>
    </row>
    <row r="132" spans="1:26" ht="71.25" customHeight="1">
      <c r="A132" s="10"/>
      <c r="B132" s="23" t="s">
        <v>256</v>
      </c>
      <c r="C132" s="11" t="s">
        <v>257</v>
      </c>
      <c r="D132" s="12"/>
      <c r="E132" s="12"/>
      <c r="F132" s="13">
        <v>14</v>
      </c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21">
        <f t="shared" si="4"/>
        <v>14</v>
      </c>
      <c r="X132" s="41">
        <v>16.399999999999999</v>
      </c>
      <c r="Y132" s="41">
        <v>36</v>
      </c>
      <c r="Z132" s="14" t="s">
        <v>286</v>
      </c>
    </row>
    <row r="133" spans="1:26" ht="71.25" customHeight="1">
      <c r="A133" s="10"/>
      <c r="B133" s="23" t="s">
        <v>258</v>
      </c>
      <c r="C133" s="11" t="s">
        <v>259</v>
      </c>
      <c r="D133" s="12"/>
      <c r="E133" s="13">
        <v>21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21">
        <f t="shared" si="4"/>
        <v>21</v>
      </c>
      <c r="X133" s="41">
        <v>10</v>
      </c>
      <c r="Y133" s="41">
        <v>22</v>
      </c>
      <c r="Z133" s="14" t="s">
        <v>286</v>
      </c>
    </row>
    <row r="134" spans="1:26" ht="71.25" customHeight="1">
      <c r="A134" s="10"/>
      <c r="B134" s="23" t="s">
        <v>260</v>
      </c>
      <c r="C134" s="11" t="s">
        <v>261</v>
      </c>
      <c r="D134" s="13">
        <v>44</v>
      </c>
      <c r="E134" s="13">
        <v>44</v>
      </c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21">
        <f t="shared" si="4"/>
        <v>88</v>
      </c>
      <c r="X134" s="41">
        <v>9.1</v>
      </c>
      <c r="Y134" s="41">
        <v>20</v>
      </c>
      <c r="Z134" s="14" t="s">
        <v>286</v>
      </c>
    </row>
    <row r="135" spans="1:26" ht="71.25" customHeight="1">
      <c r="A135" s="10"/>
      <c r="B135" s="23" t="s">
        <v>262</v>
      </c>
      <c r="C135" s="11" t="s">
        <v>263</v>
      </c>
      <c r="D135" s="13">
        <v>2</v>
      </c>
      <c r="E135" s="13">
        <v>4</v>
      </c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21">
        <f t="shared" si="4"/>
        <v>6</v>
      </c>
      <c r="X135" s="41">
        <v>7.3</v>
      </c>
      <c r="Y135" s="41">
        <v>16</v>
      </c>
      <c r="Z135" s="14" t="s">
        <v>286</v>
      </c>
    </row>
    <row r="136" spans="1:26" ht="71.25" customHeight="1">
      <c r="A136" s="10"/>
      <c r="B136" s="23" t="s">
        <v>264</v>
      </c>
      <c r="C136" s="11" t="s">
        <v>265</v>
      </c>
      <c r="D136" s="13">
        <v>8</v>
      </c>
      <c r="E136" s="13">
        <v>8</v>
      </c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21">
        <f t="shared" si="4"/>
        <v>16</v>
      </c>
      <c r="X136" s="41">
        <v>9.1</v>
      </c>
      <c r="Y136" s="41">
        <v>20</v>
      </c>
      <c r="Z136" s="14" t="s">
        <v>286</v>
      </c>
    </row>
    <row r="137" spans="1:26" ht="71.25" customHeight="1">
      <c r="A137" s="10"/>
      <c r="B137" s="23" t="s">
        <v>266</v>
      </c>
      <c r="C137" s="11" t="s">
        <v>267</v>
      </c>
      <c r="D137" s="13">
        <v>20</v>
      </c>
      <c r="E137" s="13">
        <v>43</v>
      </c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21">
        <f t="shared" si="4"/>
        <v>63</v>
      </c>
      <c r="X137" s="41">
        <v>10</v>
      </c>
      <c r="Y137" s="41">
        <v>22</v>
      </c>
      <c r="Z137" s="14" t="s">
        <v>286</v>
      </c>
    </row>
    <row r="138" spans="1:26" ht="71.25" customHeight="1">
      <c r="A138" s="10"/>
      <c r="B138" s="23" t="s">
        <v>268</v>
      </c>
      <c r="C138" s="11" t="s">
        <v>269</v>
      </c>
      <c r="D138" s="12"/>
      <c r="E138" s="12"/>
      <c r="F138" s="13">
        <v>6</v>
      </c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21">
        <f t="shared" si="4"/>
        <v>6</v>
      </c>
      <c r="X138" s="41">
        <v>14.55</v>
      </c>
      <c r="Y138" s="41">
        <v>32</v>
      </c>
      <c r="Z138" s="14" t="s">
        <v>286</v>
      </c>
    </row>
    <row r="139" spans="1:26" ht="71.25" customHeight="1">
      <c r="A139" s="10"/>
      <c r="B139" s="23" t="s">
        <v>270</v>
      </c>
      <c r="C139" s="11" t="s">
        <v>271</v>
      </c>
      <c r="D139" s="12"/>
      <c r="E139" s="12"/>
      <c r="F139" s="12"/>
      <c r="G139" s="13">
        <v>8</v>
      </c>
      <c r="H139" s="13">
        <v>5</v>
      </c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21">
        <f t="shared" si="4"/>
        <v>13</v>
      </c>
      <c r="X139" s="41">
        <v>21.85</v>
      </c>
      <c r="Y139" s="41">
        <v>48</v>
      </c>
      <c r="Z139" s="14" t="s">
        <v>286</v>
      </c>
    </row>
    <row r="140" spans="1:26" ht="71.25" customHeight="1">
      <c r="A140" s="10"/>
      <c r="B140" s="23" t="s">
        <v>272</v>
      </c>
      <c r="C140" s="11" t="s">
        <v>273</v>
      </c>
      <c r="D140" s="13">
        <v>33</v>
      </c>
      <c r="E140" s="13">
        <v>39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21">
        <f t="shared" si="4"/>
        <v>72</v>
      </c>
      <c r="X140" s="41">
        <v>7.3</v>
      </c>
      <c r="Y140" s="41">
        <v>16</v>
      </c>
      <c r="Z140" s="14" t="s">
        <v>286</v>
      </c>
    </row>
    <row r="141" spans="1:26" ht="71.25" customHeight="1">
      <c r="A141" s="10"/>
      <c r="B141" s="23" t="s">
        <v>274</v>
      </c>
      <c r="C141" s="11" t="s">
        <v>275</v>
      </c>
      <c r="D141" s="13">
        <v>3</v>
      </c>
      <c r="E141" s="13">
        <v>6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21">
        <f t="shared" si="4"/>
        <v>9</v>
      </c>
      <c r="X141" s="41">
        <v>7.3</v>
      </c>
      <c r="Y141" s="41">
        <v>16</v>
      </c>
      <c r="Z141" s="14" t="s">
        <v>286</v>
      </c>
    </row>
    <row r="142" spans="1:26" ht="71.25" customHeight="1">
      <c r="A142" s="10"/>
      <c r="B142" s="23" t="s">
        <v>276</v>
      </c>
      <c r="C142" s="11" t="s">
        <v>277</v>
      </c>
      <c r="D142" s="12"/>
      <c r="E142" s="12"/>
      <c r="F142" s="13">
        <v>12</v>
      </c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21">
        <f t="shared" si="4"/>
        <v>12</v>
      </c>
      <c r="X142" s="41">
        <v>7.3</v>
      </c>
      <c r="Y142" s="41">
        <v>16</v>
      </c>
      <c r="Z142" s="14" t="s">
        <v>286</v>
      </c>
    </row>
    <row r="143" spans="1:26" ht="71.25" customHeight="1">
      <c r="A143" s="10"/>
      <c r="B143" s="23" t="s">
        <v>278</v>
      </c>
      <c r="C143" s="11" t="s">
        <v>279</v>
      </c>
      <c r="D143" s="12"/>
      <c r="E143" s="12"/>
      <c r="F143" s="13">
        <v>6</v>
      </c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21">
        <f t="shared" si="4"/>
        <v>6</v>
      </c>
      <c r="X143" s="41">
        <v>9.1</v>
      </c>
      <c r="Y143" s="41">
        <v>20</v>
      </c>
      <c r="Z143" s="14" t="s">
        <v>286</v>
      </c>
    </row>
    <row r="144" spans="1:26" ht="71.25" customHeight="1">
      <c r="A144" s="10"/>
      <c r="B144" s="23" t="s">
        <v>280</v>
      </c>
      <c r="C144" s="11" t="s">
        <v>281</v>
      </c>
      <c r="D144" s="12"/>
      <c r="E144" s="12"/>
      <c r="F144" s="13">
        <v>5</v>
      </c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21">
        <f t="shared" si="4"/>
        <v>5</v>
      </c>
      <c r="X144" s="41">
        <v>9.1</v>
      </c>
      <c r="Y144" s="41">
        <v>20</v>
      </c>
      <c r="Z144" s="14" t="s">
        <v>286</v>
      </c>
    </row>
    <row r="145" spans="1:26" ht="21.95" customHeight="1">
      <c r="A145" s="15"/>
      <c r="B145" s="15"/>
      <c r="C145" s="16" t="s">
        <v>282</v>
      </c>
      <c r="D145" s="17"/>
      <c r="E145" s="17"/>
      <c r="F145" s="17"/>
      <c r="G145" s="17"/>
      <c r="H145" s="17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22">
        <f>SUM(W130:W144)</f>
        <v>345</v>
      </c>
      <c r="X145" s="39"/>
      <c r="Y145" s="39"/>
      <c r="Z145" s="19"/>
    </row>
    <row r="146" spans="1:26">
      <c r="W146" s="46">
        <f>SUM(W145,W126,W65,W46,W23,W13,W8)</f>
        <v>5203</v>
      </c>
    </row>
  </sheetData>
  <mergeCells count="1">
    <mergeCell ref="A1:Z1"/>
  </mergeCells>
  <phoneticPr fontId="0" type="noConversion"/>
  <pageMargins left="0.70866141732283472" right="0.70866141732283472" top="0.74803149606299213" bottom="0.74803149606299213" header="0.31496062992125984" footer="0.31496062992125984"/>
  <pageSetup orientation="landscape" r:id="rId1"/>
  <headerFooter>
    <evenHeader>&amp;D
INTERMODA\ANGELO.LACAGNINA
Pagina &amp;P</even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Disponibilità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2025-01-17T09:53:53Z</dcterms:created>
  <dcterms:modified xsi:type="dcterms:W3CDTF">2025-01-22T09:48:27Z</dcterms:modified>
</cp:coreProperties>
</file>